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3" activeTab="6"/>
  </bookViews>
  <sheets>
    <sheet name="ensemble_region (2)" sheetId="1" r:id="rId1"/>
    <sheet name="institutionnel_region" sheetId="2" r:id="rId2"/>
    <sheet name="institutionnel_commune" sheetId="3" r:id="rId3"/>
    <sheet name="fiches_inst_déclassées" sheetId="4" r:id="rId4"/>
    <sheet name="taux d'accès" sheetId="5" r:id="rId5"/>
    <sheet name="ensemble_region" sheetId="6" r:id="rId6"/>
    <sheet name="ensemble_communes" sheetId="7" r:id="rId7"/>
    <sheet name="mode_region" sheetId="8" r:id="rId8"/>
    <sheet name="mode_communes" sheetId="9" r:id="rId9"/>
    <sheet name="entretien_latrine" sheetId="10" r:id="rId10"/>
    <sheet name="lavage_mains" sheetId="11" r:id="rId11"/>
    <sheet name="population_rurale_2016" sheetId="12" r:id="rId12"/>
    <sheet name="Sheet1" sheetId="13" r:id="rId13"/>
    <sheet name="Sheet2" sheetId="14" r:id="rId14"/>
    <sheet name="Sheet3" sheetId="15" r:id="rId15"/>
    <sheet name="Sheet4" sheetId="16" r:id="rId16"/>
  </sheets>
  <definedNames/>
  <calcPr fullCalcOnLoad="1"/>
</workbook>
</file>

<file path=xl/sharedStrings.xml><?xml version="1.0" encoding="utf-8"?>
<sst xmlns="http://schemas.openxmlformats.org/spreadsheetml/2006/main" count="4048" uniqueCount="546">
  <si>
    <t>Construction nouvelle</t>
  </si>
  <si>
    <t xml:space="preserve"> Réhabilitation</t>
  </si>
  <si>
    <t>Total</t>
  </si>
  <si>
    <t>Latrine traditionnelle sans dalle en béton</t>
  </si>
  <si>
    <t>Latrine traditionnelle avec dalle en béton/Latrine SanPlat</t>
  </si>
  <si>
    <t>Latrine VIP une fosse/Latrine SanPlat améliorée</t>
  </si>
  <si>
    <t>Latrine VIP double fosses</t>
  </si>
  <si>
    <t>Latrine EcoSan</t>
  </si>
  <si>
    <t>Toilette à chasse d?eau manuelle</t>
  </si>
  <si>
    <t>Toilette à chasse d?eau mécanique</t>
  </si>
  <si>
    <t>Bac à laver/Evier/Lavabo</t>
  </si>
  <si>
    <t>Douche</t>
  </si>
  <si>
    <t>Puisard</t>
  </si>
  <si>
    <t>Fosse septique</t>
  </si>
  <si>
    <t>Latrine semi-finie</t>
  </si>
  <si>
    <t>BARANI</t>
  </si>
  <si>
    <t>BOMBOROKUY</t>
  </si>
  <si>
    <t>BOURASSO</t>
  </si>
  <si>
    <t>DJIBASSO</t>
  </si>
  <si>
    <t>DOKUY</t>
  </si>
  <si>
    <t>DOUMBALA</t>
  </si>
  <si>
    <t>KOUMBORI</t>
  </si>
  <si>
    <t>MADOUBA</t>
  </si>
  <si>
    <t>NOUNA</t>
  </si>
  <si>
    <t>SONO</t>
  </si>
  <si>
    <t>BONDOKUY</t>
  </si>
  <si>
    <t>DEDOUGOU</t>
  </si>
  <si>
    <t>DOUROULA</t>
  </si>
  <si>
    <t>KONA</t>
  </si>
  <si>
    <t>OUARKOYE</t>
  </si>
  <si>
    <t>SAFANE</t>
  </si>
  <si>
    <t>TCHERIBA</t>
  </si>
  <si>
    <t>DI</t>
  </si>
  <si>
    <t>GOMBORO</t>
  </si>
  <si>
    <t>KASSOUM</t>
  </si>
  <si>
    <t>KIEMBARA</t>
  </si>
  <si>
    <t>LANFIERA</t>
  </si>
  <si>
    <t>LANKOUE</t>
  </si>
  <si>
    <t>TOENI</t>
  </si>
  <si>
    <t>TOUGAN</t>
  </si>
  <si>
    <t>BAGASSI</t>
  </si>
  <si>
    <t>BANA</t>
  </si>
  <si>
    <t>BOROMO</t>
  </si>
  <si>
    <t>FARA</t>
  </si>
  <si>
    <t>OURY</t>
  </si>
  <si>
    <t>PA</t>
  </si>
  <si>
    <t>POMPOI</t>
  </si>
  <si>
    <t>POURA</t>
  </si>
  <si>
    <t>SIBY</t>
  </si>
  <si>
    <t>YAHO</t>
  </si>
  <si>
    <t>BALAVE</t>
  </si>
  <si>
    <t>KOUKA</t>
  </si>
  <si>
    <t>SAMI</t>
  </si>
  <si>
    <t>SANABA</t>
  </si>
  <si>
    <t>SOLENZO</t>
  </si>
  <si>
    <t>TANSILA</t>
  </si>
  <si>
    <t>GASSAN</t>
  </si>
  <si>
    <t>GOSSINA</t>
  </si>
  <si>
    <t>KOUGNY</t>
  </si>
  <si>
    <t>TOMA</t>
  </si>
  <si>
    <t>YABA</t>
  </si>
  <si>
    <t>YE</t>
  </si>
  <si>
    <t>BANFORA</t>
  </si>
  <si>
    <t>BEREGADOUGOU</t>
  </si>
  <si>
    <t>MANGODARA</t>
  </si>
  <si>
    <t>MOUSSOUDOUGOU</t>
  </si>
  <si>
    <t>NIANGOLOKO</t>
  </si>
  <si>
    <t>OUO</t>
  </si>
  <si>
    <t>SIDERADOUGOU</t>
  </si>
  <si>
    <t>SOUBAKANIEDOUGOU</t>
  </si>
  <si>
    <t>TIEFORA</t>
  </si>
  <si>
    <t>DAKORO</t>
  </si>
  <si>
    <t>DOUNA</t>
  </si>
  <si>
    <t>KANKALABA</t>
  </si>
  <si>
    <t>LOUMANA</t>
  </si>
  <si>
    <t>NIANKORODOUGOU</t>
  </si>
  <si>
    <t>OUELENI</t>
  </si>
  <si>
    <t>SINDOU</t>
  </si>
  <si>
    <t>WOLOKONTO</t>
  </si>
  <si>
    <t>KOMKI-IPALA</t>
  </si>
  <si>
    <t>KOMSILGA</t>
  </si>
  <si>
    <t>KOUBRI</t>
  </si>
  <si>
    <t>PABRE</t>
  </si>
  <si>
    <t>SAABA</t>
  </si>
  <si>
    <t>TANGHIN DASSOURI</t>
  </si>
  <si>
    <t xml:space="preserve"> BASKUY</t>
  </si>
  <si>
    <t>BOGODOGO</t>
  </si>
  <si>
    <t>BOULMIOUGOU</t>
  </si>
  <si>
    <t>NONGRE-MASSOM</t>
  </si>
  <si>
    <t>SIG-NONGHIN</t>
  </si>
  <si>
    <t>BAGRE</t>
  </si>
  <si>
    <t>BANE</t>
  </si>
  <si>
    <t>BEGUEDO</t>
  </si>
  <si>
    <t>BISSIGA</t>
  </si>
  <si>
    <t>BITTOU</t>
  </si>
  <si>
    <t>BOUSSOUMA</t>
  </si>
  <si>
    <t>GARANGO</t>
  </si>
  <si>
    <t>KOMTOEGA</t>
  </si>
  <si>
    <t>NIAOGHO</t>
  </si>
  <si>
    <t>TENKODOGO</t>
  </si>
  <si>
    <t>ZABRE</t>
  </si>
  <si>
    <t>ZOAGA</t>
  </si>
  <si>
    <t>ZONSE</t>
  </si>
  <si>
    <t>ANDEMTENGA</t>
  </si>
  <si>
    <t>BASKOURE</t>
  </si>
  <si>
    <t>DIALGAYE</t>
  </si>
  <si>
    <t>GOUNGHIN</t>
  </si>
  <si>
    <t>KANDO</t>
  </si>
  <si>
    <t>KOUPELA</t>
  </si>
  <si>
    <t>POUYTENGA</t>
  </si>
  <si>
    <t>TENSOBENTENGA</t>
  </si>
  <si>
    <t>YARGO</t>
  </si>
  <si>
    <t>COMIN-YANGA</t>
  </si>
  <si>
    <t>DOURTENGA</t>
  </si>
  <si>
    <t>LALGAYE</t>
  </si>
  <si>
    <t>OUARGAYE</t>
  </si>
  <si>
    <t>SANGA</t>
  </si>
  <si>
    <t>SOUDOUGUI</t>
  </si>
  <si>
    <t>YARGATENGA</t>
  </si>
  <si>
    <t>YONDE</t>
  </si>
  <si>
    <t xml:space="preserve"> BOURZANGA</t>
  </si>
  <si>
    <t>GUIBARE</t>
  </si>
  <si>
    <t>KONGOUSSI</t>
  </si>
  <si>
    <t>NASSERE</t>
  </si>
  <si>
    <t>ROLLO</t>
  </si>
  <si>
    <t>ROUKO</t>
  </si>
  <si>
    <t>SABCE</t>
  </si>
  <si>
    <t>TIKARE</t>
  </si>
  <si>
    <t>ZIMTENGA</t>
  </si>
  <si>
    <t>BOALA</t>
  </si>
  <si>
    <t>BOULSA</t>
  </si>
  <si>
    <t>BOUROUM</t>
  </si>
  <si>
    <t>DARGO</t>
  </si>
  <si>
    <t>NAGBINGOU</t>
  </si>
  <si>
    <t>TOUGOURI</t>
  </si>
  <si>
    <t xml:space="preserve">       YALGO</t>
  </si>
  <si>
    <t>ZEGUEDEGUIN</t>
  </si>
  <si>
    <t>BARSALGOGHO</t>
  </si>
  <si>
    <t>DABLO</t>
  </si>
  <si>
    <t>KAYA</t>
  </si>
  <si>
    <t>KORSIMORO</t>
  </si>
  <si>
    <t>MANE</t>
  </si>
  <si>
    <t>NAMISSIGUIMA</t>
  </si>
  <si>
    <t>PENSA</t>
  </si>
  <si>
    <t>PIBAORE</t>
  </si>
  <si>
    <t>PISSILA</t>
  </si>
  <si>
    <t>ZIGA</t>
  </si>
  <si>
    <t>BINGO</t>
  </si>
  <si>
    <t>IMASGHO</t>
  </si>
  <si>
    <t>KINDI</t>
  </si>
  <si>
    <t>KOKOLOGHO</t>
  </si>
  <si>
    <t>KOUDOUGOU</t>
  </si>
  <si>
    <t>NANDIALA</t>
  </si>
  <si>
    <t>NANORO</t>
  </si>
  <si>
    <t>PELLA</t>
  </si>
  <si>
    <t>POA</t>
  </si>
  <si>
    <t>RAMONGO</t>
  </si>
  <si>
    <t>SABOU</t>
  </si>
  <si>
    <t>SIGLE</t>
  </si>
  <si>
    <t>SOAW</t>
  </si>
  <si>
    <t xml:space="preserve">   SOURGOU</t>
  </si>
  <si>
    <t>THIOU</t>
  </si>
  <si>
    <t>DASSA</t>
  </si>
  <si>
    <t>DIDYR</t>
  </si>
  <si>
    <t>GODYR</t>
  </si>
  <si>
    <t>KORDIE</t>
  </si>
  <si>
    <t>KYON</t>
  </si>
  <si>
    <t>POUNI</t>
  </si>
  <si>
    <t>REO</t>
  </si>
  <si>
    <t>TENADO</t>
  </si>
  <si>
    <t>ZAMO</t>
  </si>
  <si>
    <t>ZAWARA</t>
  </si>
  <si>
    <t>BIEHA</t>
  </si>
  <si>
    <t>BOURA</t>
  </si>
  <si>
    <t>LEO</t>
  </si>
  <si>
    <t>NEBIELINAYOU</t>
  </si>
  <si>
    <t>NIABOURI</t>
  </si>
  <si>
    <t>SILLY</t>
  </si>
  <si>
    <t>TO</t>
  </si>
  <si>
    <t>BAKATA</t>
  </si>
  <si>
    <t>BOUGNOUNOU</t>
  </si>
  <si>
    <t>CASSOU</t>
  </si>
  <si>
    <t>DALO</t>
  </si>
  <si>
    <t>GAO</t>
  </si>
  <si>
    <t>SAPOUY</t>
  </si>
  <si>
    <t>DOULOUGOU</t>
  </si>
  <si>
    <t>GAONGO</t>
  </si>
  <si>
    <t>IPELCE</t>
  </si>
  <si>
    <t>KAYAO</t>
  </si>
  <si>
    <t>KOMBISSIRI</t>
  </si>
  <si>
    <t>SAPONE</t>
  </si>
  <si>
    <t>TOECE</t>
  </si>
  <si>
    <t>GUIARO</t>
  </si>
  <si>
    <t>PO</t>
  </si>
  <si>
    <t>TIEBELE</t>
  </si>
  <si>
    <t>ZECCO</t>
  </si>
  <si>
    <t>ZIOU</t>
  </si>
  <si>
    <t>BERE</t>
  </si>
  <si>
    <t>BINDE</t>
  </si>
  <si>
    <t>GOGO</t>
  </si>
  <si>
    <t>GOMBOUSSOUGOU</t>
  </si>
  <si>
    <t>GUIBA</t>
  </si>
  <si>
    <t>MANGA</t>
  </si>
  <si>
    <t>NOBERE</t>
  </si>
  <si>
    <t>BILANGA</t>
  </si>
  <si>
    <t>BOGANDE</t>
  </si>
  <si>
    <t>COALLA</t>
  </si>
  <si>
    <t>LIPTOUGOU</t>
  </si>
  <si>
    <t>MANI</t>
  </si>
  <si>
    <t>PIELA</t>
  </si>
  <si>
    <t>THION</t>
  </si>
  <si>
    <t>DIABO</t>
  </si>
  <si>
    <t>DIAPANGOU</t>
  </si>
  <si>
    <t>FADA N'GOURMA</t>
  </si>
  <si>
    <t>MATIACOALI</t>
  </si>
  <si>
    <t>TIBGA</t>
  </si>
  <si>
    <t>YAMBA</t>
  </si>
  <si>
    <t>BOTOU</t>
  </si>
  <si>
    <t>DIAPAGA</t>
  </si>
  <si>
    <t>KANTCHARI</t>
  </si>
  <si>
    <t>LOGOBOU</t>
  </si>
  <si>
    <t>NAMOUNOU</t>
  </si>
  <si>
    <t>PARTIAGA</t>
  </si>
  <si>
    <t>TAMBAGA</t>
  </si>
  <si>
    <t>TANSARGA</t>
  </si>
  <si>
    <t>BARTIEBOUGOU</t>
  </si>
  <si>
    <t>FOUTOURI</t>
  </si>
  <si>
    <t>GAYERI</t>
  </si>
  <si>
    <t>KOMPIENGA</t>
  </si>
  <si>
    <t>MADJOARI</t>
  </si>
  <si>
    <t>PAMA</t>
  </si>
  <si>
    <t xml:space="preserve"> BAMA</t>
  </si>
  <si>
    <t xml:space="preserve"> BOBO-DIOULASSO</t>
  </si>
  <si>
    <t xml:space="preserve"> DANDE</t>
  </si>
  <si>
    <t xml:space="preserve"> FARAMANA</t>
  </si>
  <si>
    <t xml:space="preserve"> FO</t>
  </si>
  <si>
    <t xml:space="preserve"> KARANKASSO-SAMBLA</t>
  </si>
  <si>
    <t>KARANKASSO VIGUE</t>
  </si>
  <si>
    <t>KOUNDOUGOU</t>
  </si>
  <si>
    <t>LENA</t>
  </si>
  <si>
    <t>PADEMA</t>
  </si>
  <si>
    <t>PENI</t>
  </si>
  <si>
    <t>SATIRI</t>
  </si>
  <si>
    <t>TOUSSIANA</t>
  </si>
  <si>
    <t>BANZON</t>
  </si>
  <si>
    <t>DJIGOUERA</t>
  </si>
  <si>
    <t>KANGALA</t>
  </si>
  <si>
    <t>KAYAN</t>
  </si>
  <si>
    <t>KOLOKO</t>
  </si>
  <si>
    <t>KOURIGNON</t>
  </si>
  <si>
    <t>KOUROUMA</t>
  </si>
  <si>
    <t>MOROLABA</t>
  </si>
  <si>
    <t>NDOROLA</t>
  </si>
  <si>
    <t>ORODARA</t>
  </si>
  <si>
    <t>SAMOGOHIRI</t>
  </si>
  <si>
    <t>SAMOROGOUAN</t>
  </si>
  <si>
    <t>BEKUY</t>
  </si>
  <si>
    <t>BEREBA</t>
  </si>
  <si>
    <t>BONI</t>
  </si>
  <si>
    <t>FOUNZAN</t>
  </si>
  <si>
    <t>HOUNDE</t>
  </si>
  <si>
    <t>KOTI</t>
  </si>
  <si>
    <t>KOUMBIA</t>
  </si>
  <si>
    <t>ARBOLE</t>
  </si>
  <si>
    <t>BAGARE</t>
  </si>
  <si>
    <t>BOKIN</t>
  </si>
  <si>
    <t>GOMPONSOM</t>
  </si>
  <si>
    <t>KIRSI</t>
  </si>
  <si>
    <t>LA-TODIN</t>
  </si>
  <si>
    <t>PILIMPIKOU</t>
  </si>
  <si>
    <t>SAMBA</t>
  </si>
  <si>
    <t>YAKO</t>
  </si>
  <si>
    <t>BARGA</t>
  </si>
  <si>
    <t>KAIN</t>
  </si>
  <si>
    <t>KALSAKA</t>
  </si>
  <si>
    <t>KOSSOUKA</t>
  </si>
  <si>
    <t>KOUMBRI</t>
  </si>
  <si>
    <t>OUAHIGOUYA</t>
  </si>
  <si>
    <t>OULA</t>
  </si>
  <si>
    <t>RAMBO</t>
  </si>
  <si>
    <t>SEGUENEGA</t>
  </si>
  <si>
    <t>TANGAYE</t>
  </si>
  <si>
    <t>ZOGORE</t>
  </si>
  <si>
    <t>BANH</t>
  </si>
  <si>
    <t>OUINDIGUI</t>
  </si>
  <si>
    <t>SOLLE</t>
  </si>
  <si>
    <t>TITAO</t>
  </si>
  <si>
    <t>BASSI</t>
  </si>
  <si>
    <t>BOUSSOU</t>
  </si>
  <si>
    <t>GOURCY</t>
  </si>
  <si>
    <t>LEBA</t>
  </si>
  <si>
    <t>TOUGO</t>
  </si>
  <si>
    <t>BOUDRY</t>
  </si>
  <si>
    <t>KOGO</t>
  </si>
  <si>
    <t>MEGUET</t>
  </si>
  <si>
    <t>MOGTEDO</t>
  </si>
  <si>
    <t>SALOGO</t>
  </si>
  <si>
    <t>ZAM</t>
  </si>
  <si>
    <t>ZORGHO</t>
  </si>
  <si>
    <t>ZOUNGOU</t>
  </si>
  <si>
    <t>ABSOUYA</t>
  </si>
  <si>
    <t>DAPELGO</t>
  </si>
  <si>
    <t>LOUMBILA</t>
  </si>
  <si>
    <t>NAGREONGO</t>
  </si>
  <si>
    <t>OURGOU-MANEGA</t>
  </si>
  <si>
    <t>ZINIARE</t>
  </si>
  <si>
    <t xml:space="preserve"> ZITENGA</t>
  </si>
  <si>
    <t>BOUSSE</t>
  </si>
  <si>
    <t>LAYE</t>
  </si>
  <si>
    <t>NIOU</t>
  </si>
  <si>
    <t>SOURGOUBILA</t>
  </si>
  <si>
    <t>TOEGHIN</t>
  </si>
  <si>
    <t>DEOU</t>
  </si>
  <si>
    <t>GOROM-GOROM</t>
  </si>
  <si>
    <t>MARKOYE</t>
  </si>
  <si>
    <t>OURSI</t>
  </si>
  <si>
    <t>TIN-AAKOFF</t>
  </si>
  <si>
    <t>BANI</t>
  </si>
  <si>
    <t>DORI</t>
  </si>
  <si>
    <t>FALAGOUNTOU</t>
  </si>
  <si>
    <t>GORGADJI</t>
  </si>
  <si>
    <t>SAMPELGA</t>
  </si>
  <si>
    <t>SEYTENGA</t>
  </si>
  <si>
    <t>ARBINDA</t>
  </si>
  <si>
    <t>BARABOULE</t>
  </si>
  <si>
    <t>DIGUEL</t>
  </si>
  <si>
    <t>DJIBO</t>
  </si>
  <si>
    <t>KELBO</t>
  </si>
  <si>
    <t>KOUTOUGOU</t>
  </si>
  <si>
    <t>NASSOUMBOU</t>
  </si>
  <si>
    <t>POBE MENGAO</t>
  </si>
  <si>
    <t>TONGOMAYEL</t>
  </si>
  <si>
    <t>BOUNDORE</t>
  </si>
  <si>
    <t>MANSILA</t>
  </si>
  <si>
    <t>SEBBA</t>
  </si>
  <si>
    <t>SOLHAN</t>
  </si>
  <si>
    <t>TANKOUGOUNADIE</t>
  </si>
  <si>
    <t>TITABE</t>
  </si>
  <si>
    <t>BONDIGUI</t>
  </si>
  <si>
    <t>DIEBOUGOU</t>
  </si>
  <si>
    <t>DOLO</t>
  </si>
  <si>
    <t>IOLONIORO</t>
  </si>
  <si>
    <t>TIANKOURA</t>
  </si>
  <si>
    <t>BOUROUM-BOUROUM</t>
  </si>
  <si>
    <t>BOUSSERA</t>
  </si>
  <si>
    <t>DJIGOUE</t>
  </si>
  <si>
    <t>GAOUA</t>
  </si>
  <si>
    <t>GBOMBLORA</t>
  </si>
  <si>
    <t>KAMPTI</t>
  </si>
  <si>
    <t>LOREPENI</t>
  </si>
  <si>
    <t>MALBA</t>
  </si>
  <si>
    <t>NAKO</t>
  </si>
  <si>
    <t>PERIGBAN</t>
  </si>
  <si>
    <t>DANO</t>
  </si>
  <si>
    <t>DISSIN</t>
  </si>
  <si>
    <t>GUEGUERE</t>
  </si>
  <si>
    <t>KOPER</t>
  </si>
  <si>
    <t>NIEGO</t>
  </si>
  <si>
    <t>ORONKUA</t>
  </si>
  <si>
    <t>OUESSA</t>
  </si>
  <si>
    <t>ZAMBO</t>
  </si>
  <si>
    <t>BATIE</t>
  </si>
  <si>
    <t>BOUSSOUKOULA</t>
  </si>
  <si>
    <t>KPUERE</t>
  </si>
  <si>
    <t>LEGMOIN</t>
  </si>
  <si>
    <t>MIDEBDO</t>
  </si>
  <si>
    <t>REGIONS</t>
  </si>
  <si>
    <t>PROVINCES</t>
  </si>
  <si>
    <t>COMMUNES</t>
  </si>
  <si>
    <t xml:space="preserve">BOUCLE DU MOUHOUN </t>
  </si>
  <si>
    <t>KOSSI</t>
  </si>
  <si>
    <t>MOUHOUN</t>
  </si>
  <si>
    <t>SOUROU</t>
  </si>
  <si>
    <t>BALE</t>
  </si>
  <si>
    <t>BANWA</t>
  </si>
  <si>
    <t>NAYALA</t>
  </si>
  <si>
    <t xml:space="preserve">CASCADES </t>
  </si>
  <si>
    <t>COMOE</t>
  </si>
  <si>
    <t>LERABA</t>
  </si>
  <si>
    <t xml:space="preserve">CENTRE </t>
  </si>
  <si>
    <t>KADIOGO</t>
  </si>
  <si>
    <t>CENTRE EST</t>
  </si>
  <si>
    <t>BOULGOU</t>
  </si>
  <si>
    <t>KOURITENGA</t>
  </si>
  <si>
    <t>KOULPELOGO</t>
  </si>
  <si>
    <t>CENTRE NORD</t>
  </si>
  <si>
    <t>BAM</t>
  </si>
  <si>
    <t>NAMENTENGA</t>
  </si>
  <si>
    <t>SANMATENGA</t>
  </si>
  <si>
    <t>CENTRE OUEST</t>
  </si>
  <si>
    <t>BOULKIEMDE</t>
  </si>
  <si>
    <t>SANGUIE</t>
  </si>
  <si>
    <t>SISSILI</t>
  </si>
  <si>
    <t>ZIRO</t>
  </si>
  <si>
    <t xml:space="preserve">CENTRE SUD </t>
  </si>
  <si>
    <t>BAZEGA</t>
  </si>
  <si>
    <t>NAHOURI</t>
  </si>
  <si>
    <t>ZOUNDWEOGO</t>
  </si>
  <si>
    <t xml:space="preserve">EST </t>
  </si>
  <si>
    <t>GNAGNA</t>
  </si>
  <si>
    <t>GOURMA</t>
  </si>
  <si>
    <t>TAPOA</t>
  </si>
  <si>
    <t>KOMANDJOARI</t>
  </si>
  <si>
    <t xml:space="preserve">HAUTS BASSINS </t>
  </si>
  <si>
    <t>HOUET</t>
  </si>
  <si>
    <t>KENEDOUGOU</t>
  </si>
  <si>
    <t>TUY</t>
  </si>
  <si>
    <t xml:space="preserve">NORD </t>
  </si>
  <si>
    <t>PASSORE</t>
  </si>
  <si>
    <t>YATENGA</t>
  </si>
  <si>
    <t>LOROUM</t>
  </si>
  <si>
    <t>ZONDOMA</t>
  </si>
  <si>
    <t xml:space="preserve">PLATEAU CENTRAL </t>
  </si>
  <si>
    <t>GANZOURGOU</t>
  </si>
  <si>
    <t>OUBRITENGA</t>
  </si>
  <si>
    <t>KOURWEOGO</t>
  </si>
  <si>
    <t>SAHEL</t>
  </si>
  <si>
    <t>OUDALAN</t>
  </si>
  <si>
    <t>SENO</t>
  </si>
  <si>
    <t>SOUM</t>
  </si>
  <si>
    <t>YAGHA</t>
  </si>
  <si>
    <t>SUD OUEST</t>
  </si>
  <si>
    <t>BOUGOURIBA</t>
  </si>
  <si>
    <t>PONI</t>
  </si>
  <si>
    <t>IOBA</t>
  </si>
  <si>
    <t>NOUMBIEL</t>
  </si>
  <si>
    <t>Est</t>
  </si>
  <si>
    <t>TOTAL MOUHOUN</t>
  </si>
  <si>
    <t>TOTAL CASCADES</t>
  </si>
  <si>
    <t>TOTAL CENTRE</t>
  </si>
  <si>
    <t>TOTAL CENTRE EST</t>
  </si>
  <si>
    <t>TOTAL NORD</t>
  </si>
  <si>
    <t>TOTAL CENTRE SUD</t>
  </si>
  <si>
    <t>TOTAL EST</t>
  </si>
  <si>
    <t>TOTAL HAUTS-BASSINS</t>
  </si>
  <si>
    <t>TOTAL PLATEAU</t>
  </si>
  <si>
    <t>TOTAL SAHEL</t>
  </si>
  <si>
    <t>TOTAL SUD_OUEST</t>
  </si>
  <si>
    <t>TOTAL CENTRE_OUEST</t>
  </si>
  <si>
    <t>Non subventionnés</t>
  </si>
  <si>
    <t>Subventionnés</t>
  </si>
  <si>
    <t>Toilette à chasse d'eau mécanique</t>
  </si>
  <si>
    <t>Toilette à chasse d'eau manuelle</t>
  </si>
  <si>
    <t>Boucle du Mouhoun</t>
  </si>
  <si>
    <t>Cascades</t>
  </si>
  <si>
    <t>Centre</t>
  </si>
  <si>
    <t>Centre-Est</t>
  </si>
  <si>
    <t>Centre-Nord</t>
  </si>
  <si>
    <t>Centre-Ouest</t>
  </si>
  <si>
    <t>Centre-Sud</t>
  </si>
  <si>
    <t>Hauts-Bassins</t>
  </si>
  <si>
    <t>Nord</t>
  </si>
  <si>
    <t>Plateau Central</t>
  </si>
  <si>
    <t>Sahel</t>
  </si>
  <si>
    <t>Sud-Ouest</t>
  </si>
  <si>
    <t>Burkina Faso</t>
  </si>
  <si>
    <t>Type d'ouvrage (y compris nouvelles réalisations et réhabilitations)</t>
  </si>
  <si>
    <t>Total par région</t>
  </si>
  <si>
    <t>N°</t>
  </si>
  <si>
    <t>REGION</t>
  </si>
  <si>
    <t>Population Projétée 2016</t>
  </si>
  <si>
    <t>Population desservie</t>
  </si>
  <si>
    <t>Population desservie par forages</t>
  </si>
  <si>
    <t>Population desservie par Puits Permanent</t>
  </si>
  <si>
    <t>Population desservie par les Branchements Privés</t>
  </si>
  <si>
    <t>Population desservie par Bornes Fontaines</t>
  </si>
  <si>
    <t>Population desservie par PEA</t>
  </si>
  <si>
    <t>Population non desservie</t>
  </si>
  <si>
    <t>Taux d'accès</t>
  </si>
  <si>
    <t>BOUCLE DU MOUHOUN</t>
  </si>
  <si>
    <t>CASCADES</t>
  </si>
  <si>
    <t>CENTRE</t>
  </si>
  <si>
    <t>CENTRE-EST</t>
  </si>
  <si>
    <t>CENTRE-NORD</t>
  </si>
  <si>
    <t>CENTRE-OUEST</t>
  </si>
  <si>
    <t>CENTRE-SUD</t>
  </si>
  <si>
    <t>EST</t>
  </si>
  <si>
    <t>HAUTS-BASSINS</t>
  </si>
  <si>
    <t>NORD</t>
  </si>
  <si>
    <t>PLATEAU CENTRAL</t>
  </si>
  <si>
    <t>SUD-OUEST</t>
  </si>
  <si>
    <t>BURKINA FASO</t>
  </si>
  <si>
    <t>Ensemble</t>
  </si>
  <si>
    <t>TOTAL Burkina Faso</t>
  </si>
  <si>
    <t>Non</t>
  </si>
  <si>
    <t>Oui</t>
  </si>
  <si>
    <t>NATIONAL</t>
  </si>
  <si>
    <t xml:space="preserve">RESULTATS DEFINIFS 2016 PAR COMMUNE </t>
  </si>
  <si>
    <t xml:space="preserve">RESULTATS DEFINIFS 2016 PAR REGION SELON LE MODE </t>
  </si>
  <si>
    <t xml:space="preserve">RESULTATS DEFINIFS 2016 PAR REGION </t>
  </si>
  <si>
    <t xml:space="preserve">RESULTATS DEFINIFS 2016 PAR COMMUNE SELON LE MODE </t>
  </si>
  <si>
    <t>SITUATION INDICATIVE 2016 DES MENAGES QUI ENTRETIENNENT LEURS LATRINES</t>
  </si>
  <si>
    <t>SITUATION INDICATIVE 2016 DES MENAGES QUI SE LAVENT LES MAINS AU SAVON/CENDRE</t>
  </si>
  <si>
    <t>Pourcentage du oui</t>
  </si>
  <si>
    <t>RESULTATS INSTITUTIONNELS 2016 PAR REGION</t>
  </si>
  <si>
    <t>Construction de nouvelles latrines</t>
  </si>
  <si>
    <t>Réhabilitation de latrines</t>
  </si>
  <si>
    <t>ENSEMBLE</t>
  </si>
  <si>
    <t>Ecoles primaires et autres établissements scolaires</t>
  </si>
  <si>
    <t>CSPS et autres formations sanitaires</t>
  </si>
  <si>
    <t>lieu public(culte, gare, marché et autres)</t>
  </si>
  <si>
    <t>Total blocs</t>
  </si>
  <si>
    <t>Nombre total de blocs  réservés aux filles/femmes</t>
  </si>
  <si>
    <t>RESULTATS INSTITUTIONNELS 2016 PAR COMMUNE</t>
  </si>
  <si>
    <t>Réhabilitation</t>
  </si>
  <si>
    <t>Ecole primaire</t>
  </si>
  <si>
    <t>Autre établissement scolaire(médersa,CPAF)</t>
  </si>
  <si>
    <t>CSPS</t>
  </si>
  <si>
    <t>Autre formation sanitaire</t>
  </si>
  <si>
    <t>Lieu de culte</t>
  </si>
  <si>
    <t>Gare routière</t>
  </si>
  <si>
    <t>Marché</t>
  </si>
  <si>
    <t>Autre</t>
  </si>
  <si>
    <t>Nombre total de blocs de latrines</t>
  </si>
  <si>
    <t>Nombre total de blocs de latrines réservés aux filles/femmes</t>
  </si>
  <si>
    <t xml:space="preserve"> Nombre total de blocs de latrines réservés aux filles/femmes</t>
  </si>
  <si>
    <t>GLOBAL</t>
  </si>
  <si>
    <t>FILLES/FEMMES</t>
  </si>
  <si>
    <t>Total BURKINA</t>
  </si>
  <si>
    <t>SITUATION DES FICHES INSTITUTIONNELLES DECLASSEES AU TITRE DE L'ANNEE 2016</t>
  </si>
  <si>
    <t>VILLAGES</t>
  </si>
  <si>
    <t>NOMBRE DE FICHES</t>
  </si>
  <si>
    <t>CAUSES</t>
  </si>
  <si>
    <t>TOUGMENTENGA</t>
  </si>
  <si>
    <t>RENSEIGNEMENT PARTIEL</t>
  </si>
  <si>
    <t>NAPAGBTING-GOUNGHIN</t>
  </si>
  <si>
    <t>KIRGON</t>
  </si>
  <si>
    <t>BOUCLE DU MOUHUON</t>
  </si>
  <si>
    <t>SOKOURANI</t>
  </si>
  <si>
    <t>TAUX D'ACCES DEFINITIF A L'ASSAINISSEMENT 2016 PAR REGION</t>
  </si>
  <si>
    <t>Taux  d'accès à l'assainissement familial 2016</t>
  </si>
  <si>
    <t>Total ouvrages excreta</t>
  </si>
  <si>
    <t>Tableau 4.1.5  :</t>
  </si>
  <si>
    <t xml:space="preserve">Nombre de latrines familiales construites en milieu rural par région </t>
  </si>
  <si>
    <t>Lat. Tradi.</t>
  </si>
  <si>
    <t>Latrines amélio-rées</t>
  </si>
  <si>
    <t xml:space="preserve"> Sans dalle en béton</t>
  </si>
  <si>
    <t xml:space="preserve"> Avec dalle en béton</t>
  </si>
  <si>
    <t>Latrines avec dalle en béton</t>
  </si>
  <si>
    <t>Tableau 4.1.2 :</t>
  </si>
  <si>
    <t xml:space="preserve">Nombre de latrines familiales estimé par région en 2010 </t>
  </si>
  <si>
    <t>Latrines améliorées</t>
  </si>
  <si>
    <t>Latrines non améliorées</t>
  </si>
  <si>
    <t>Rural</t>
  </si>
  <si>
    <t>Urbain</t>
  </si>
  <si>
    <r>
      <t>Source</t>
    </r>
    <r>
      <rPr>
        <sz val="9"/>
        <color indexed="10"/>
        <rFont val="Arial"/>
        <family val="2"/>
      </rPr>
      <t>: Monographie Nationale, Enquête nationale sur l'accès des ménages aux ouvrages d'assainissement familial (ENA) 2010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</si>
</sst>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##0.0"/>
    <numFmt numFmtId="179" formatCode="#,##0_ ;\-#,##0\ "/>
    <numFmt numFmtId="180" formatCode="_-* #,##0\ _€_-;\-* #,##0\ _€_-;_-* &quot;-&quot;??\ _€_-;_-@_-"/>
  </numFmts>
  <fonts count="6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9"/>
      <color indexed="8"/>
      <name val="Arial"/>
      <family val="2"/>
    </font>
    <font>
      <b/>
      <u val="single"/>
      <sz val="14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0"/>
      <name val="Arial Black"/>
      <family val="2"/>
    </font>
    <font>
      <sz val="12"/>
      <color indexed="8"/>
      <name val="Arial Black"/>
      <family val="2"/>
    </font>
    <font>
      <b/>
      <sz val="14"/>
      <name val="Arial Narrow"/>
      <family val="2"/>
    </font>
    <font>
      <b/>
      <sz val="12"/>
      <name val="Arial Black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 Narrow"/>
      <family val="2"/>
    </font>
    <font>
      <sz val="10"/>
      <color indexed="50"/>
      <name val="Arial"/>
      <family val="2"/>
    </font>
    <font>
      <b/>
      <sz val="10"/>
      <color indexed="57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rgb="FF00B0F0"/>
      <name val="Arial Narrow"/>
      <family val="2"/>
    </font>
    <font>
      <sz val="10"/>
      <color rgb="FF92D050"/>
      <name val="Arial"/>
      <family val="2"/>
    </font>
    <font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u val="single"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D853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rgb="FF00B050"/>
      </right>
      <top style="medium">
        <color theme="3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theme="3"/>
      </bottom>
    </border>
    <border>
      <left/>
      <right style="medium">
        <color rgb="FF00B050"/>
      </right>
      <top/>
      <bottom style="medium">
        <color theme="3"/>
      </bottom>
    </border>
    <border>
      <left/>
      <right style="medium">
        <color rgb="FF00B050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>
        <color theme="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3" fontId="0" fillId="0" borderId="10" xfId="58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3" fontId="0" fillId="33" borderId="10" xfId="58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0" borderId="0" xfId="0" applyNumberForma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2" fontId="7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right" vertical="top"/>
    </xf>
    <xf numFmtId="0" fontId="57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3" fontId="0" fillId="0" borderId="0" xfId="0" applyNumberFormat="1" applyBorder="1" applyAlignment="1">
      <alignment/>
    </xf>
    <xf numFmtId="0" fontId="57" fillId="34" borderId="0" xfId="0" applyFont="1" applyFill="1" applyBorder="1" applyAlignment="1">
      <alignment horizontal="right" vertical="center" wrapText="1"/>
    </xf>
    <xf numFmtId="173" fontId="57" fillId="34" borderId="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left" vertical="top" wrapText="1"/>
    </xf>
    <xf numFmtId="172" fontId="7" fillId="35" borderId="10" xfId="0" applyNumberFormat="1" applyFont="1" applyFill="1" applyBorder="1" applyAlignment="1">
      <alignment/>
    </xf>
    <xf numFmtId="173" fontId="5" fillId="0" borderId="10" xfId="0" applyNumberFormat="1" applyFont="1" applyBorder="1" applyAlignment="1">
      <alignment/>
    </xf>
    <xf numFmtId="173" fontId="5" fillId="35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5" fillId="36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172" fontId="8" fillId="36" borderId="10" xfId="0" applyNumberFormat="1" applyFont="1" applyFill="1" applyBorder="1" applyAlignment="1">
      <alignment horizontal="right" vertical="top"/>
    </xf>
    <xf numFmtId="0" fontId="2" fillId="36" borderId="0" xfId="0" applyFont="1" applyFill="1" applyAlignment="1">
      <alignment/>
    </xf>
    <xf numFmtId="172" fontId="2" fillId="36" borderId="0" xfId="0" applyNumberFormat="1" applyFont="1" applyFill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72" fontId="1" fillId="33" borderId="10" xfId="0" applyNumberFormat="1" applyFont="1" applyFill="1" applyBorder="1" applyAlignment="1">
      <alignment horizontal="right" vertical="top"/>
    </xf>
    <xf numFmtId="0" fontId="0" fillId="0" borderId="0" xfId="55">
      <alignment/>
      <protection/>
    </xf>
    <xf numFmtId="172" fontId="0" fillId="0" borderId="0" xfId="55" applyNumberFormat="1">
      <alignment/>
      <protection/>
    </xf>
    <xf numFmtId="0" fontId="0" fillId="33" borderId="0" xfId="55" applyFill="1">
      <alignment/>
      <protection/>
    </xf>
    <xf numFmtId="0" fontId="1" fillId="0" borderId="10" xfId="55" applyFont="1" applyBorder="1" applyAlignment="1">
      <alignment horizontal="center" wrapText="1"/>
      <protection/>
    </xf>
    <xf numFmtId="172" fontId="1" fillId="0" borderId="10" xfId="55" applyNumberFormat="1" applyFont="1" applyBorder="1" applyAlignment="1">
      <alignment horizontal="right" vertical="top"/>
      <protection/>
    </xf>
    <xf numFmtId="172" fontId="1" fillId="33" borderId="10" xfId="55" applyNumberFormat="1" applyFont="1" applyFill="1" applyBorder="1" applyAlignment="1">
      <alignment horizontal="right" vertical="top"/>
      <protection/>
    </xf>
    <xf numFmtId="0" fontId="1" fillId="0" borderId="12" xfId="55" applyFont="1" applyBorder="1" applyAlignment="1">
      <alignment horizontal="left" vertical="top" wrapText="1"/>
      <protection/>
    </xf>
    <xf numFmtId="0" fontId="1" fillId="33" borderId="12" xfId="55" applyFont="1" applyFill="1" applyBorder="1" applyAlignment="1">
      <alignment horizontal="left" vertical="top" wrapText="1"/>
      <protection/>
    </xf>
    <xf numFmtId="0" fontId="1" fillId="0" borderId="13" xfId="55" applyFont="1" applyBorder="1" applyAlignment="1">
      <alignment horizontal="center" wrapText="1"/>
      <protection/>
    </xf>
    <xf numFmtId="172" fontId="1" fillId="0" borderId="11" xfId="55" applyNumberFormat="1" applyFont="1" applyBorder="1" applyAlignment="1">
      <alignment horizontal="right" vertical="top"/>
      <protection/>
    </xf>
    <xf numFmtId="172" fontId="1" fillId="0" borderId="13" xfId="55" applyNumberFormat="1" applyFont="1" applyBorder="1" applyAlignment="1">
      <alignment horizontal="right" vertical="top"/>
      <protection/>
    </xf>
    <xf numFmtId="172" fontId="1" fillId="33" borderId="11" xfId="55" applyNumberFormat="1" applyFont="1" applyFill="1" applyBorder="1" applyAlignment="1">
      <alignment horizontal="right" vertical="top"/>
      <protection/>
    </xf>
    <xf numFmtId="172" fontId="1" fillId="33" borderId="13" xfId="55" applyNumberFormat="1" applyFont="1" applyFill="1" applyBorder="1" applyAlignment="1">
      <alignment horizontal="right" vertical="top"/>
      <protection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 wrapText="1"/>
    </xf>
    <xf numFmtId="0" fontId="12" fillId="0" borderId="10" xfId="55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left" vertical="top" wrapText="1"/>
    </xf>
    <xf numFmtId="172" fontId="10" fillId="0" borderId="10" xfId="0" applyNumberFormat="1" applyFont="1" applyBorder="1" applyAlignment="1">
      <alignment/>
    </xf>
    <xf numFmtId="0" fontId="11" fillId="35" borderId="10" xfId="0" applyFont="1" applyFill="1" applyBorder="1" applyAlignment="1">
      <alignment horizontal="left" vertical="top" wrapText="1"/>
    </xf>
    <xf numFmtId="172" fontId="10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3" fillId="36" borderId="10" xfId="0" applyFont="1" applyFill="1" applyBorder="1" applyAlignment="1">
      <alignment horizontal="left"/>
    </xf>
    <xf numFmtId="172" fontId="13" fillId="36" borderId="10" xfId="0" applyNumberFormat="1" applyFont="1" applyFill="1" applyBorder="1" applyAlignment="1">
      <alignment/>
    </xf>
    <xf numFmtId="172" fontId="8" fillId="36" borderId="14" xfId="55" applyNumberFormat="1" applyFont="1" applyFill="1" applyBorder="1" applyAlignment="1">
      <alignment horizontal="right" vertical="top"/>
      <protection/>
    </xf>
    <xf numFmtId="172" fontId="8" fillId="36" borderId="15" xfId="55" applyNumberFormat="1" applyFont="1" applyFill="1" applyBorder="1" applyAlignment="1">
      <alignment horizontal="right" vertical="top"/>
      <protection/>
    </xf>
    <xf numFmtId="172" fontId="8" fillId="36" borderId="16" xfId="55" applyNumberFormat="1" applyFont="1" applyFill="1" applyBorder="1" applyAlignment="1">
      <alignment horizontal="right" vertical="top"/>
      <protection/>
    </xf>
    <xf numFmtId="0" fontId="2" fillId="36" borderId="0" xfId="55" applyFont="1" applyFill="1">
      <alignment/>
      <protection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72" fontId="10" fillId="0" borderId="11" xfId="0" applyNumberFormat="1" applyFont="1" applyBorder="1" applyAlignment="1">
      <alignment/>
    </xf>
    <xf numFmtId="172" fontId="10" fillId="0" borderId="13" xfId="0" applyNumberFormat="1" applyFont="1" applyBorder="1" applyAlignment="1">
      <alignment/>
    </xf>
    <xf numFmtId="172" fontId="12" fillId="36" borderId="14" xfId="0" applyNumberFormat="1" applyFont="1" applyFill="1" applyBorder="1" applyAlignment="1">
      <alignment horizontal="right" vertical="top"/>
    </xf>
    <xf numFmtId="172" fontId="12" fillId="36" borderId="15" xfId="0" applyNumberFormat="1" applyFont="1" applyFill="1" applyBorder="1" applyAlignment="1">
      <alignment horizontal="right" vertical="top"/>
    </xf>
    <xf numFmtId="172" fontId="12" fillId="36" borderId="16" xfId="0" applyNumberFormat="1" applyFont="1" applyFill="1" applyBorder="1" applyAlignment="1">
      <alignment horizontal="right" vertical="top"/>
    </xf>
    <xf numFmtId="172" fontId="10" fillId="35" borderId="11" xfId="0" applyNumberFormat="1" applyFont="1" applyFill="1" applyBorder="1" applyAlignment="1">
      <alignment/>
    </xf>
    <xf numFmtId="172" fontId="10" fillId="35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left" vertical="top" wrapText="1"/>
    </xf>
    <xf numFmtId="0" fontId="11" fillId="35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3" fillId="36" borderId="18" xfId="0" applyFont="1" applyFill="1" applyBorder="1" applyAlignment="1">
      <alignment/>
    </xf>
    <xf numFmtId="0" fontId="4" fillId="0" borderId="0" xfId="55" applyFont="1" applyBorder="1" applyAlignment="1">
      <alignment horizontal="left" vertical="top"/>
      <protection/>
    </xf>
    <xf numFmtId="0" fontId="11" fillId="0" borderId="10" xfId="55" applyFont="1" applyBorder="1" applyAlignment="1">
      <alignment horizontal="left" vertical="top" wrapText="1"/>
      <protection/>
    </xf>
    <xf numFmtId="172" fontId="11" fillId="0" borderId="10" xfId="55" applyNumberFormat="1" applyFont="1" applyBorder="1" applyAlignment="1">
      <alignment horizontal="left" vertical="top" wrapText="1"/>
      <protection/>
    </xf>
    <xf numFmtId="0" fontId="11" fillId="35" borderId="10" xfId="55" applyFont="1" applyFill="1" applyBorder="1" applyAlignment="1">
      <alignment horizontal="left" vertical="top" wrapText="1"/>
      <protection/>
    </xf>
    <xf numFmtId="172" fontId="11" fillId="35" borderId="10" xfId="55" applyNumberFormat="1" applyFont="1" applyFill="1" applyBorder="1" applyAlignment="1">
      <alignment horizontal="left" vertical="top" wrapText="1"/>
      <protection/>
    </xf>
    <xf numFmtId="0" fontId="15" fillId="35" borderId="10" xfId="55" applyFont="1" applyFill="1" applyBorder="1" applyAlignment="1">
      <alignment horizontal="left" vertical="top" wrapText="1"/>
      <protection/>
    </xf>
    <xf numFmtId="172" fontId="15" fillId="35" borderId="10" xfId="55" applyNumberFormat="1" applyFont="1" applyFill="1" applyBorder="1" applyAlignment="1">
      <alignment horizontal="left" vertical="top" wrapText="1"/>
      <protection/>
    </xf>
    <xf numFmtId="0" fontId="14" fillId="0" borderId="0" xfId="55" applyFont="1">
      <alignment/>
      <protection/>
    </xf>
    <xf numFmtId="3" fontId="0" fillId="0" borderId="0" xfId="55" applyNumberFormat="1">
      <alignment/>
      <protection/>
    </xf>
    <xf numFmtId="172" fontId="0" fillId="0" borderId="10" xfId="55" applyNumberFormat="1" applyBorder="1">
      <alignment/>
      <protection/>
    </xf>
    <xf numFmtId="172" fontId="0" fillId="35" borderId="10" xfId="55" applyNumberFormat="1" applyFill="1" applyBorder="1">
      <alignment/>
      <protection/>
    </xf>
    <xf numFmtId="0" fontId="12" fillId="35" borderId="10" xfId="55" applyFont="1" applyFill="1" applyBorder="1" applyAlignment="1">
      <alignment vertical="top" wrapText="1"/>
      <protection/>
    </xf>
    <xf numFmtId="0" fontId="8" fillId="35" borderId="10" xfId="55" applyFont="1" applyFill="1" applyBorder="1" applyAlignment="1">
      <alignment horizontal="center" wrapText="1"/>
      <protection/>
    </xf>
    <xf numFmtId="0" fontId="11" fillId="0" borderId="10" xfId="55" applyFont="1" applyBorder="1" applyAlignment="1">
      <alignment horizontal="center" wrapText="1"/>
      <protection/>
    </xf>
    <xf numFmtId="0" fontId="16" fillId="0" borderId="0" xfId="55" applyFont="1">
      <alignment/>
      <protection/>
    </xf>
    <xf numFmtId="173" fontId="15" fillId="35" borderId="10" xfId="55" applyNumberFormat="1" applyFont="1" applyFill="1" applyBorder="1" applyAlignment="1">
      <alignment horizontal="right" vertical="top" wrapText="1"/>
      <protection/>
    </xf>
    <xf numFmtId="0" fontId="2" fillId="0" borderId="0" xfId="55" applyFont="1">
      <alignment/>
      <protection/>
    </xf>
    <xf numFmtId="0" fontId="11" fillId="0" borderId="10" xfId="55" applyFont="1" applyFill="1" applyBorder="1" applyAlignment="1">
      <alignment wrapText="1"/>
      <protection/>
    </xf>
    <xf numFmtId="0" fontId="10" fillId="0" borderId="10" xfId="55" applyFont="1" applyBorder="1">
      <alignment/>
      <protection/>
    </xf>
    <xf numFmtId="0" fontId="11" fillId="0" borderId="10" xfId="55" applyFont="1" applyFill="1" applyBorder="1" applyAlignment="1">
      <alignment horizontal="left" vertical="top" wrapText="1"/>
      <protection/>
    </xf>
    <xf numFmtId="172" fontId="11" fillId="0" borderId="10" xfId="55" applyNumberFormat="1" applyFont="1" applyBorder="1" applyAlignment="1">
      <alignment horizontal="right" vertical="top"/>
      <protection/>
    </xf>
    <xf numFmtId="0" fontId="11" fillId="13" borderId="10" xfId="55" applyFont="1" applyFill="1" applyBorder="1" applyAlignment="1">
      <alignment horizontal="left" vertical="top" wrapText="1"/>
      <protection/>
    </xf>
    <xf numFmtId="172" fontId="11" fillId="13" borderId="10" xfId="55" applyNumberFormat="1" applyFont="1" applyFill="1" applyBorder="1" applyAlignment="1">
      <alignment horizontal="left" vertical="top" wrapText="1"/>
      <protection/>
    </xf>
    <xf numFmtId="172" fontId="11" fillId="13" borderId="10" xfId="55" applyNumberFormat="1" applyFont="1" applyFill="1" applyBorder="1" applyAlignment="1">
      <alignment horizontal="right" vertical="top"/>
      <protection/>
    </xf>
    <xf numFmtId="0" fontId="12" fillId="35" borderId="10" xfId="55" applyFont="1" applyFill="1" applyBorder="1" applyAlignment="1">
      <alignment horizontal="left" vertical="top" wrapText="1"/>
      <protection/>
    </xf>
    <xf numFmtId="172" fontId="12" fillId="35" borderId="10" xfId="55" applyNumberFormat="1" applyFont="1" applyFill="1" applyBorder="1" applyAlignment="1">
      <alignment horizontal="left" vertical="top" wrapText="1"/>
      <protection/>
    </xf>
    <xf numFmtId="172" fontId="12" fillId="35" borderId="10" xfId="55" applyNumberFormat="1" applyFont="1" applyFill="1" applyBorder="1" applyAlignment="1">
      <alignment horizontal="right" vertical="top"/>
      <protection/>
    </xf>
    <xf numFmtId="0" fontId="13" fillId="37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2" fillId="0" borderId="10" xfId="55" applyFont="1" applyFill="1" applyBorder="1" applyAlignment="1">
      <alignment horizontal="center" wrapText="1"/>
      <protection/>
    </xf>
    <xf numFmtId="0" fontId="11" fillId="0" borderId="10" xfId="55" applyFont="1" applyBorder="1" applyAlignment="1">
      <alignment horizontal="right" vertical="top"/>
      <protection/>
    </xf>
    <xf numFmtId="172" fontId="13" fillId="0" borderId="10" xfId="55" applyNumberFormat="1" applyFont="1" applyBorder="1">
      <alignment/>
      <protection/>
    </xf>
    <xf numFmtId="3" fontId="10" fillId="0" borderId="10" xfId="59" applyNumberFormat="1" applyFont="1" applyBorder="1" applyAlignment="1">
      <alignment/>
    </xf>
    <xf numFmtId="0" fontId="10" fillId="33" borderId="10" xfId="55" applyFont="1" applyFill="1" applyBorder="1">
      <alignment/>
      <protection/>
    </xf>
    <xf numFmtId="3" fontId="10" fillId="33" borderId="10" xfId="59" applyNumberFormat="1" applyFont="1" applyFill="1" applyBorder="1" applyAlignment="1">
      <alignment/>
    </xf>
    <xf numFmtId="0" fontId="11" fillId="33" borderId="10" xfId="55" applyFont="1" applyFill="1" applyBorder="1" applyAlignment="1">
      <alignment horizontal="left" vertical="top" wrapText="1"/>
      <protection/>
    </xf>
    <xf numFmtId="172" fontId="11" fillId="33" borderId="10" xfId="55" applyNumberFormat="1" applyFont="1" applyFill="1" applyBorder="1" applyAlignment="1">
      <alignment horizontal="right" vertical="top"/>
      <protection/>
    </xf>
    <xf numFmtId="172" fontId="13" fillId="33" borderId="10" xfId="55" applyNumberFormat="1" applyFont="1" applyFill="1" applyBorder="1">
      <alignment/>
      <protection/>
    </xf>
    <xf numFmtId="172" fontId="12" fillId="11" borderId="10" xfId="55" applyNumberFormat="1" applyFont="1" applyFill="1" applyBorder="1" applyAlignment="1">
      <alignment horizontal="right" vertical="top"/>
      <protection/>
    </xf>
    <xf numFmtId="0" fontId="12" fillId="11" borderId="10" xfId="55" applyFont="1" applyFill="1" applyBorder="1" applyAlignment="1">
      <alignment horizontal="right" vertical="top"/>
      <protection/>
    </xf>
    <xf numFmtId="172" fontId="13" fillId="11" borderId="10" xfId="55" applyNumberFormat="1" applyFont="1" applyFill="1" applyBorder="1">
      <alignment/>
      <protection/>
    </xf>
    <xf numFmtId="0" fontId="2" fillId="11" borderId="0" xfId="55" applyFont="1" applyFill="1">
      <alignment/>
      <protection/>
    </xf>
    <xf numFmtId="0" fontId="2" fillId="36" borderId="10" xfId="55" applyFont="1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5" applyBorder="1">
      <alignment/>
      <protection/>
    </xf>
    <xf numFmtId="0" fontId="9" fillId="0" borderId="0" xfId="55" applyFont="1">
      <alignment/>
      <protection/>
    </xf>
    <xf numFmtId="178" fontId="0" fillId="0" borderId="10" xfId="55" applyNumberFormat="1" applyBorder="1">
      <alignment/>
      <protection/>
    </xf>
    <xf numFmtId="178" fontId="0" fillId="35" borderId="10" xfId="55" applyNumberFormat="1" applyFill="1" applyBorder="1">
      <alignment/>
      <protection/>
    </xf>
    <xf numFmtId="0" fontId="4" fillId="37" borderId="10" xfId="0" applyFont="1" applyFill="1" applyBorder="1" applyAlignment="1">
      <alignment horizontal="left" vertical="top" wrapText="1"/>
    </xf>
    <xf numFmtId="172" fontId="7" fillId="37" borderId="10" xfId="0" applyNumberFormat="1" applyFont="1" applyFill="1" applyBorder="1" applyAlignment="1">
      <alignment/>
    </xf>
    <xf numFmtId="173" fontId="5" fillId="37" borderId="10" xfId="0" applyNumberFormat="1" applyFont="1" applyFill="1" applyBorder="1" applyAlignment="1">
      <alignment/>
    </xf>
    <xf numFmtId="0" fontId="58" fillId="0" borderId="19" xfId="0" applyFont="1" applyBorder="1" applyAlignment="1">
      <alignment horizontal="center" wrapText="1"/>
    </xf>
    <xf numFmtId="172" fontId="13" fillId="0" borderId="10" xfId="0" applyNumberFormat="1" applyFont="1" applyBorder="1" applyAlignment="1">
      <alignment/>
    </xf>
    <xf numFmtId="172" fontId="13" fillId="35" borderId="10" xfId="0" applyNumberFormat="1" applyFont="1" applyFill="1" applyBorder="1" applyAlignment="1">
      <alignment/>
    </xf>
    <xf numFmtId="172" fontId="17" fillId="38" borderId="1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 vertical="center"/>
    </xf>
    <xf numFmtId="179" fontId="0" fillId="6" borderId="0" xfId="42" applyNumberFormat="1" applyFont="1" applyFill="1" applyBorder="1" applyAlignment="1">
      <alignment horizontal="right" vertical="center" indent="1"/>
    </xf>
    <xf numFmtId="179" fontId="0" fillId="6" borderId="21" xfId="42" applyNumberFormat="1" applyFont="1" applyFill="1" applyBorder="1" applyAlignment="1">
      <alignment horizontal="right" vertical="center" indent="1"/>
    </xf>
    <xf numFmtId="0" fontId="0" fillId="6" borderId="0" xfId="0" applyFont="1" applyFill="1" applyBorder="1" applyAlignment="1">
      <alignment horizontal="right" vertical="center" indent="1"/>
    </xf>
    <xf numFmtId="3" fontId="0" fillId="6" borderId="0" xfId="42" applyNumberFormat="1" applyFont="1" applyFill="1" applyBorder="1" applyAlignment="1">
      <alignment horizontal="right" vertical="center" indent="1"/>
    </xf>
    <xf numFmtId="3" fontId="0" fillId="6" borderId="0" xfId="0" applyNumberFormat="1" applyFont="1" applyFill="1" applyBorder="1" applyAlignment="1">
      <alignment horizontal="right" vertical="center" indent="1"/>
    </xf>
    <xf numFmtId="180" fontId="0" fillId="6" borderId="0" xfId="42" applyNumberFormat="1" applyFont="1" applyFill="1" applyBorder="1" applyAlignment="1">
      <alignment horizontal="right" vertical="center" indent="1"/>
    </xf>
    <xf numFmtId="180" fontId="0" fillId="6" borderId="0" xfId="0" applyNumberFormat="1" applyFont="1" applyFill="1" applyBorder="1" applyAlignment="1">
      <alignment horizontal="right" vertical="center" indent="1"/>
    </xf>
    <xf numFmtId="172" fontId="0" fillId="6" borderId="0" xfId="42" applyNumberFormat="1" applyFont="1" applyFill="1" applyBorder="1" applyAlignment="1">
      <alignment horizontal="right" vertical="center" indent="1"/>
    </xf>
    <xf numFmtId="172" fontId="0" fillId="6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/>
    </xf>
    <xf numFmtId="179" fontId="0" fillId="0" borderId="0" xfId="42" applyNumberFormat="1" applyFont="1" applyFill="1" applyBorder="1" applyAlignment="1">
      <alignment horizontal="right" vertical="center" indent="1"/>
    </xf>
    <xf numFmtId="179" fontId="0" fillId="0" borderId="22" xfId="42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3" fontId="0" fillId="0" borderId="0" xfId="42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80" fontId="0" fillId="0" borderId="0" xfId="42" applyNumberFormat="1" applyFont="1" applyFill="1" applyBorder="1" applyAlignment="1">
      <alignment horizontal="right" vertical="center" indent="1"/>
    </xf>
    <xf numFmtId="180" fontId="0" fillId="0" borderId="0" xfId="0" applyNumberFormat="1" applyFont="1" applyFill="1" applyBorder="1" applyAlignment="1">
      <alignment horizontal="right" vertical="center" indent="1"/>
    </xf>
    <xf numFmtId="172" fontId="0" fillId="0" borderId="0" xfId="42" applyNumberFormat="1" applyFont="1" applyFill="1" applyBorder="1" applyAlignment="1">
      <alignment horizontal="right" vertical="center" indent="1"/>
    </xf>
    <xf numFmtId="172" fontId="0" fillId="0" borderId="0" xfId="0" applyNumberFormat="1" applyFont="1" applyFill="1" applyBorder="1" applyAlignment="1">
      <alignment horizontal="right" vertical="center" indent="1"/>
    </xf>
    <xf numFmtId="179" fontId="0" fillId="6" borderId="22" xfId="42" applyNumberFormat="1" applyFont="1" applyFill="1" applyBorder="1" applyAlignment="1">
      <alignment horizontal="right" vertical="center" indent="1"/>
    </xf>
    <xf numFmtId="0" fontId="0" fillId="6" borderId="23" xfId="0" applyFont="1" applyFill="1" applyBorder="1" applyAlignment="1">
      <alignment horizontal="left" vertical="center"/>
    </xf>
    <xf numFmtId="179" fontId="0" fillId="6" borderId="23" xfId="42" applyNumberFormat="1" applyFont="1" applyFill="1" applyBorder="1" applyAlignment="1">
      <alignment horizontal="right" vertical="center" indent="1"/>
    </xf>
    <xf numFmtId="179" fontId="0" fillId="6" borderId="24" xfId="42" applyNumberFormat="1" applyFont="1" applyFill="1" applyBorder="1" applyAlignment="1">
      <alignment horizontal="right" vertical="center" indent="1"/>
    </xf>
    <xf numFmtId="0" fontId="0" fillId="6" borderId="23" xfId="0" applyFont="1" applyFill="1" applyBorder="1" applyAlignment="1">
      <alignment horizontal="right" vertical="center" indent="1"/>
    </xf>
    <xf numFmtId="3" fontId="0" fillId="6" borderId="23" xfId="42" applyNumberFormat="1" applyFont="1" applyFill="1" applyBorder="1" applyAlignment="1">
      <alignment horizontal="right" vertical="center" indent="1"/>
    </xf>
    <xf numFmtId="3" fontId="0" fillId="6" borderId="23" xfId="0" applyNumberFormat="1" applyFont="1" applyFill="1" applyBorder="1" applyAlignment="1">
      <alignment horizontal="right" vertical="center" indent="1"/>
    </xf>
    <xf numFmtId="180" fontId="0" fillId="6" borderId="23" xfId="42" applyNumberFormat="1" applyFont="1" applyFill="1" applyBorder="1" applyAlignment="1">
      <alignment horizontal="right" vertical="center" indent="1"/>
    </xf>
    <xf numFmtId="180" fontId="0" fillId="6" borderId="23" xfId="0" applyNumberFormat="1" applyFont="1" applyFill="1" applyBorder="1" applyAlignment="1">
      <alignment horizontal="right" vertical="center" indent="1"/>
    </xf>
    <xf numFmtId="172" fontId="0" fillId="6" borderId="23" xfId="42" applyNumberFormat="1" applyFont="1" applyFill="1" applyBorder="1" applyAlignment="1">
      <alignment horizontal="right" vertical="center" indent="1"/>
    </xf>
    <xf numFmtId="172" fontId="0" fillId="6" borderId="23" xfId="0" applyNumberFormat="1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 indent="1"/>
    </xf>
    <xf numFmtId="179" fontId="2" fillId="0" borderId="23" xfId="42" applyNumberFormat="1" applyFont="1" applyFill="1" applyBorder="1" applyAlignment="1">
      <alignment horizontal="right" vertical="center" indent="1"/>
    </xf>
    <xf numFmtId="179" fontId="2" fillId="0" borderId="24" xfId="42" applyNumberFormat="1" applyFont="1" applyFill="1" applyBorder="1" applyAlignment="1">
      <alignment horizontal="right" vertical="center" indent="1"/>
    </xf>
    <xf numFmtId="3" fontId="2" fillId="0" borderId="23" xfId="0" applyNumberFormat="1" applyFont="1" applyFill="1" applyBorder="1" applyAlignment="1">
      <alignment horizontal="right" vertical="center" indent="1"/>
    </xf>
    <xf numFmtId="180" fontId="2" fillId="0" borderId="23" xfId="0" applyNumberFormat="1" applyFont="1" applyFill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9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2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1" fillId="37" borderId="27" xfId="0" applyFont="1" applyFill="1" applyBorder="1" applyAlignment="1">
      <alignment horizontal="center" wrapText="1"/>
    </xf>
    <xf numFmtId="0" fontId="11" fillId="37" borderId="28" xfId="0" applyFont="1" applyFill="1" applyBorder="1" applyAlignment="1">
      <alignment horizontal="center" wrapText="1"/>
    </xf>
    <xf numFmtId="0" fontId="11" fillId="37" borderId="29" xfId="0" applyFont="1" applyFill="1" applyBorder="1" applyAlignment="1">
      <alignment horizontal="center" wrapText="1"/>
    </xf>
    <xf numFmtId="0" fontId="11" fillId="18" borderId="27" xfId="0" applyFont="1" applyFill="1" applyBorder="1" applyAlignment="1">
      <alignment horizontal="center" wrapText="1"/>
    </xf>
    <xf numFmtId="0" fontId="11" fillId="18" borderId="28" xfId="0" applyFont="1" applyFill="1" applyBorder="1" applyAlignment="1">
      <alignment horizontal="center" wrapText="1"/>
    </xf>
    <xf numFmtId="0" fontId="11" fillId="18" borderId="29" xfId="0" applyFont="1" applyFill="1" applyBorder="1" applyAlignment="1">
      <alignment horizontal="center" wrapText="1"/>
    </xf>
    <xf numFmtId="0" fontId="11" fillId="39" borderId="27" xfId="0" applyFont="1" applyFill="1" applyBorder="1" applyAlignment="1">
      <alignment horizontal="center" wrapText="1"/>
    </xf>
    <xf numFmtId="0" fontId="11" fillId="39" borderId="28" xfId="0" applyFont="1" applyFill="1" applyBorder="1" applyAlignment="1">
      <alignment horizontal="center" wrapText="1"/>
    </xf>
    <xf numFmtId="0" fontId="11" fillId="39" borderId="29" xfId="0" applyFont="1" applyFill="1" applyBorder="1" applyAlignment="1">
      <alignment horizontal="center" wrapText="1"/>
    </xf>
    <xf numFmtId="0" fontId="11" fillId="0" borderId="10" xfId="55" applyFont="1" applyBorder="1" applyAlignment="1">
      <alignment horizontal="center" wrapText="1"/>
      <protection/>
    </xf>
    <xf numFmtId="0" fontId="12" fillId="15" borderId="10" xfId="55" applyFont="1" applyFill="1" applyBorder="1" applyAlignment="1">
      <alignment horizontal="center" wrapText="1"/>
      <protection/>
    </xf>
    <xf numFmtId="0" fontId="12" fillId="17" borderId="10" xfId="55" applyFont="1" applyFill="1" applyBorder="1" applyAlignment="1">
      <alignment horizont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38" borderId="10" xfId="55" applyFont="1" applyFill="1" applyBorder="1" applyAlignment="1">
      <alignment horizontal="center" wrapText="1"/>
      <protection/>
    </xf>
    <xf numFmtId="0" fontId="12" fillId="11" borderId="12" xfId="55" applyFont="1" applyFill="1" applyBorder="1" applyAlignment="1">
      <alignment horizontal="center" vertical="top" wrapText="1"/>
      <protection/>
    </xf>
    <xf numFmtId="0" fontId="12" fillId="11" borderId="30" xfId="55" applyFont="1" applyFill="1" applyBorder="1" applyAlignment="1">
      <alignment horizontal="center" vertical="top" wrapText="1"/>
      <protection/>
    </xf>
    <xf numFmtId="0" fontId="12" fillId="11" borderId="31" xfId="55" applyFont="1" applyFill="1" applyBorder="1" applyAlignment="1">
      <alignment horizontal="center"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1" fillId="0" borderId="19" xfId="55" applyFont="1" applyBorder="1" applyAlignment="1">
      <alignment horizontal="center" vertical="center" wrapText="1"/>
      <protection/>
    </xf>
    <xf numFmtId="0" fontId="11" fillId="0" borderId="32" xfId="55" applyFont="1" applyBorder="1" applyAlignment="1">
      <alignment horizontal="center" vertical="center" wrapText="1"/>
      <protection/>
    </xf>
    <xf numFmtId="0" fontId="11" fillId="0" borderId="33" xfId="55" applyFont="1" applyBorder="1" applyAlignment="1">
      <alignment horizontal="center" vertical="center" wrapText="1"/>
      <protection/>
    </xf>
    <xf numFmtId="0" fontId="11" fillId="39" borderId="10" xfId="55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39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1" fillId="37" borderId="10" xfId="55" applyFont="1" applyFill="1" applyBorder="1" applyAlignment="1">
      <alignment horizontal="center" wrapText="1"/>
      <protection/>
    </xf>
    <xf numFmtId="0" fontId="1" fillId="39" borderId="27" xfId="55" applyFont="1" applyFill="1" applyBorder="1" applyAlignment="1">
      <alignment horizontal="center" wrapText="1"/>
      <protection/>
    </xf>
    <xf numFmtId="0" fontId="1" fillId="39" borderId="28" xfId="55" applyFont="1" applyFill="1" applyBorder="1" applyAlignment="1">
      <alignment horizontal="center" wrapText="1"/>
      <protection/>
    </xf>
    <xf numFmtId="0" fontId="1" fillId="39" borderId="29" xfId="55" applyFont="1" applyFill="1" applyBorder="1" applyAlignment="1">
      <alignment horizontal="center" wrapText="1"/>
      <protection/>
    </xf>
    <xf numFmtId="0" fontId="1" fillId="38" borderId="27" xfId="55" applyFont="1" applyFill="1" applyBorder="1" applyAlignment="1">
      <alignment horizontal="center" wrapText="1"/>
      <protection/>
    </xf>
    <xf numFmtId="0" fontId="1" fillId="38" borderId="28" xfId="55" applyFont="1" applyFill="1" applyBorder="1" applyAlignment="1">
      <alignment horizontal="center" wrapText="1"/>
      <protection/>
    </xf>
    <xf numFmtId="0" fontId="1" fillId="38" borderId="29" xfId="55" applyFont="1" applyFill="1" applyBorder="1" applyAlignment="1">
      <alignment horizontal="center" wrapText="1"/>
      <protection/>
    </xf>
    <xf numFmtId="0" fontId="1" fillId="37" borderId="27" xfId="55" applyFont="1" applyFill="1" applyBorder="1" applyAlignment="1">
      <alignment horizontal="center" wrapText="1"/>
      <protection/>
    </xf>
    <xf numFmtId="0" fontId="1" fillId="37" borderId="28" xfId="55" applyFont="1" applyFill="1" applyBorder="1" applyAlignment="1">
      <alignment horizontal="center" wrapText="1"/>
      <protection/>
    </xf>
    <xf numFmtId="0" fontId="1" fillId="37" borderId="29" xfId="55" applyFont="1" applyFill="1" applyBorder="1" applyAlignment="1">
      <alignment horizontal="center" wrapText="1"/>
      <protection/>
    </xf>
    <xf numFmtId="0" fontId="1" fillId="0" borderId="11" xfId="55" applyFont="1" applyBorder="1" applyAlignment="1">
      <alignment horizontal="center" wrapText="1"/>
      <protection/>
    </xf>
    <xf numFmtId="0" fontId="1" fillId="0" borderId="10" xfId="55" applyFont="1" applyBorder="1" applyAlignment="1">
      <alignment horizontal="center" wrapText="1"/>
      <protection/>
    </xf>
    <xf numFmtId="0" fontId="1" fillId="0" borderId="13" xfId="55" applyFont="1" applyBorder="1" applyAlignment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8" fillId="36" borderId="12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ourcentage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zoomScalePageLayoutView="0" workbookViewId="0" topLeftCell="R1">
      <selection activeCell="AG18" sqref="AG18"/>
    </sheetView>
  </sheetViews>
  <sheetFormatPr defaultColWidth="11.57421875" defaultRowHeight="12.75"/>
  <cols>
    <col min="1" max="1" width="13.28125" style="0" customWidth="1"/>
  </cols>
  <sheetData>
    <row r="1" ht="18">
      <c r="E1" s="50" t="s">
        <v>489</v>
      </c>
    </row>
    <row r="2" ht="13.5" thickBot="1"/>
    <row r="3" spans="1:38" ht="15" customHeight="1">
      <c r="A3" s="193" t="s">
        <v>366</v>
      </c>
      <c r="B3" s="195" t="s">
        <v>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7"/>
      <c r="N3" s="198" t="s">
        <v>1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200"/>
      <c r="Z3" s="201" t="s">
        <v>482</v>
      </c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3"/>
    </row>
    <row r="4" spans="1:38" ht="82.5" customHeight="1">
      <c r="A4" s="194"/>
      <c r="B4" s="65" t="s">
        <v>3</v>
      </c>
      <c r="C4" s="66" t="s">
        <v>4</v>
      </c>
      <c r="D4" s="66" t="s">
        <v>5</v>
      </c>
      <c r="E4" s="66" t="s">
        <v>6</v>
      </c>
      <c r="F4" s="66" t="s">
        <v>7</v>
      </c>
      <c r="G4" s="66" t="s">
        <v>8</v>
      </c>
      <c r="H4" s="66" t="s">
        <v>9</v>
      </c>
      <c r="I4" s="66" t="s">
        <v>10</v>
      </c>
      <c r="J4" s="66" t="s">
        <v>11</v>
      </c>
      <c r="K4" s="66" t="s">
        <v>12</v>
      </c>
      <c r="L4" s="66" t="s">
        <v>13</v>
      </c>
      <c r="M4" s="67" t="s">
        <v>14</v>
      </c>
      <c r="N4" s="65" t="s">
        <v>3</v>
      </c>
      <c r="O4" s="66" t="s">
        <v>4</v>
      </c>
      <c r="P4" s="66" t="s">
        <v>5</v>
      </c>
      <c r="Q4" s="66" t="s">
        <v>6</v>
      </c>
      <c r="R4" s="66" t="s">
        <v>7</v>
      </c>
      <c r="S4" s="66" t="s">
        <v>8</v>
      </c>
      <c r="T4" s="66" t="s">
        <v>9</v>
      </c>
      <c r="U4" s="66" t="s">
        <v>10</v>
      </c>
      <c r="V4" s="66" t="s">
        <v>11</v>
      </c>
      <c r="W4" s="66" t="s">
        <v>12</v>
      </c>
      <c r="X4" s="66" t="s">
        <v>13</v>
      </c>
      <c r="Y4" s="67" t="s">
        <v>14</v>
      </c>
      <c r="Z4" s="65" t="s">
        <v>3</v>
      </c>
      <c r="AA4" s="66" t="s">
        <v>4</v>
      </c>
      <c r="AB4" s="66" t="s">
        <v>5</v>
      </c>
      <c r="AC4" s="66" t="s">
        <v>6</v>
      </c>
      <c r="AD4" s="66" t="s">
        <v>7</v>
      </c>
      <c r="AE4" s="66" t="s">
        <v>8</v>
      </c>
      <c r="AF4" s="66" t="s">
        <v>441</v>
      </c>
      <c r="AG4" s="130" t="s">
        <v>531</v>
      </c>
      <c r="AH4" s="66" t="s">
        <v>10</v>
      </c>
      <c r="AI4" s="66" t="s">
        <v>11</v>
      </c>
      <c r="AJ4" s="66" t="s">
        <v>12</v>
      </c>
      <c r="AK4" s="66" t="s">
        <v>13</v>
      </c>
      <c r="AL4" s="67" t="s">
        <v>14</v>
      </c>
    </row>
    <row r="5" spans="1:38" ht="30.75">
      <c r="A5" s="75" t="s">
        <v>443</v>
      </c>
      <c r="B5" s="68">
        <v>436</v>
      </c>
      <c r="C5" s="55">
        <v>486</v>
      </c>
      <c r="D5" s="55">
        <v>3982</v>
      </c>
      <c r="E5" s="55">
        <v>29</v>
      </c>
      <c r="F5" s="55">
        <v>11</v>
      </c>
      <c r="G5" s="55">
        <v>4</v>
      </c>
      <c r="H5" s="55">
        <v>2</v>
      </c>
      <c r="I5" s="55">
        <v>13</v>
      </c>
      <c r="J5" s="55">
        <v>85</v>
      </c>
      <c r="K5" s="55">
        <v>107</v>
      </c>
      <c r="L5" s="55">
        <v>1</v>
      </c>
      <c r="M5" s="69">
        <v>1196</v>
      </c>
      <c r="N5" s="68">
        <v>21</v>
      </c>
      <c r="O5" s="55">
        <v>21</v>
      </c>
      <c r="P5" s="55">
        <v>2311</v>
      </c>
      <c r="Q5" s="55">
        <v>7</v>
      </c>
      <c r="R5" s="55">
        <v>0</v>
      </c>
      <c r="S5" s="55">
        <v>1</v>
      </c>
      <c r="T5" s="55">
        <v>0</v>
      </c>
      <c r="U5" s="55">
        <v>0</v>
      </c>
      <c r="V5" s="55">
        <v>5</v>
      </c>
      <c r="W5" s="55">
        <v>0</v>
      </c>
      <c r="X5" s="55">
        <v>0</v>
      </c>
      <c r="Y5" s="69">
        <v>0</v>
      </c>
      <c r="Z5" s="68">
        <v>457</v>
      </c>
      <c r="AA5" s="55">
        <v>507</v>
      </c>
      <c r="AB5" s="55">
        <v>6293</v>
      </c>
      <c r="AC5" s="55">
        <v>36</v>
      </c>
      <c r="AD5" s="55">
        <v>11</v>
      </c>
      <c r="AE5" s="55">
        <v>5</v>
      </c>
      <c r="AF5" s="55">
        <v>2</v>
      </c>
      <c r="AG5" s="131">
        <f>SUM(Z5:AF5)</f>
        <v>7311</v>
      </c>
      <c r="AH5" s="55">
        <v>13</v>
      </c>
      <c r="AI5" s="55">
        <v>90</v>
      </c>
      <c r="AJ5" s="55">
        <v>107</v>
      </c>
      <c r="AK5" s="55">
        <v>1</v>
      </c>
      <c r="AL5" s="69">
        <v>1196</v>
      </c>
    </row>
    <row r="6" spans="1:38" ht="15">
      <c r="A6" s="76" t="s">
        <v>444</v>
      </c>
      <c r="B6" s="73">
        <v>54</v>
      </c>
      <c r="C6" s="57">
        <v>213</v>
      </c>
      <c r="D6" s="57">
        <v>228</v>
      </c>
      <c r="E6" s="57">
        <v>18</v>
      </c>
      <c r="F6" s="57">
        <v>0</v>
      </c>
      <c r="G6" s="57">
        <v>2</v>
      </c>
      <c r="H6" s="57">
        <v>1</v>
      </c>
      <c r="I6" s="57">
        <v>97</v>
      </c>
      <c r="J6" s="57">
        <v>46</v>
      </c>
      <c r="K6" s="57">
        <v>153</v>
      </c>
      <c r="L6" s="57">
        <v>1</v>
      </c>
      <c r="M6" s="74">
        <v>539</v>
      </c>
      <c r="N6" s="73">
        <v>0</v>
      </c>
      <c r="O6" s="57">
        <v>6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3</v>
      </c>
      <c r="W6" s="57">
        <v>2</v>
      </c>
      <c r="X6" s="57">
        <v>0</v>
      </c>
      <c r="Y6" s="74">
        <v>0</v>
      </c>
      <c r="Z6" s="73">
        <v>54</v>
      </c>
      <c r="AA6" s="57">
        <v>219</v>
      </c>
      <c r="AB6" s="57">
        <v>228</v>
      </c>
      <c r="AC6" s="57">
        <v>18</v>
      </c>
      <c r="AD6" s="57">
        <v>0</v>
      </c>
      <c r="AE6" s="57">
        <v>2</v>
      </c>
      <c r="AF6" s="57">
        <v>1</v>
      </c>
      <c r="AG6" s="132">
        <f aca="true" t="shared" si="0" ref="AG6:AG18">SUM(Z6:AF6)</f>
        <v>522</v>
      </c>
      <c r="AH6" s="57">
        <v>97</v>
      </c>
      <c r="AI6" s="57">
        <v>49</v>
      </c>
      <c r="AJ6" s="57">
        <v>155</v>
      </c>
      <c r="AK6" s="57">
        <v>1</v>
      </c>
      <c r="AL6" s="74">
        <v>539</v>
      </c>
    </row>
    <row r="7" spans="1:38" ht="15">
      <c r="A7" s="77" t="s">
        <v>445</v>
      </c>
      <c r="B7" s="68">
        <v>0</v>
      </c>
      <c r="C7" s="55">
        <v>61</v>
      </c>
      <c r="D7" s="55">
        <v>865</v>
      </c>
      <c r="E7" s="55">
        <v>0</v>
      </c>
      <c r="F7" s="55">
        <v>29</v>
      </c>
      <c r="G7" s="55">
        <v>1</v>
      </c>
      <c r="H7" s="55">
        <v>0</v>
      </c>
      <c r="I7" s="55">
        <v>0</v>
      </c>
      <c r="J7" s="55">
        <v>18</v>
      </c>
      <c r="K7" s="55">
        <v>6</v>
      </c>
      <c r="L7" s="55">
        <v>0</v>
      </c>
      <c r="M7" s="69">
        <v>246</v>
      </c>
      <c r="N7" s="68">
        <v>0</v>
      </c>
      <c r="O7" s="55">
        <v>1</v>
      </c>
      <c r="P7" s="55">
        <v>484</v>
      </c>
      <c r="Q7" s="55">
        <v>1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69">
        <v>0</v>
      </c>
      <c r="Z7" s="68">
        <v>0</v>
      </c>
      <c r="AA7" s="55">
        <v>62</v>
      </c>
      <c r="AB7" s="55">
        <v>1349</v>
      </c>
      <c r="AC7" s="55">
        <v>1</v>
      </c>
      <c r="AD7" s="55">
        <v>29</v>
      </c>
      <c r="AE7" s="55">
        <v>1</v>
      </c>
      <c r="AF7" s="55">
        <v>0</v>
      </c>
      <c r="AG7" s="131">
        <f t="shared" si="0"/>
        <v>1442</v>
      </c>
      <c r="AH7" s="55">
        <v>0</v>
      </c>
      <c r="AI7" s="55">
        <v>18</v>
      </c>
      <c r="AJ7" s="55">
        <v>6</v>
      </c>
      <c r="AK7" s="55">
        <v>0</v>
      </c>
      <c r="AL7" s="69">
        <v>246</v>
      </c>
    </row>
    <row r="8" spans="1:38" ht="15">
      <c r="A8" s="76" t="s">
        <v>446</v>
      </c>
      <c r="B8" s="73">
        <v>7</v>
      </c>
      <c r="C8" s="57">
        <v>216</v>
      </c>
      <c r="D8" s="57">
        <v>3115</v>
      </c>
      <c r="E8" s="57">
        <v>4</v>
      </c>
      <c r="F8" s="57">
        <v>5</v>
      </c>
      <c r="G8" s="57">
        <v>1</v>
      </c>
      <c r="H8" s="57">
        <v>0</v>
      </c>
      <c r="I8" s="57">
        <v>0</v>
      </c>
      <c r="J8" s="57">
        <v>31</v>
      </c>
      <c r="K8" s="57">
        <v>30</v>
      </c>
      <c r="L8" s="57">
        <v>0</v>
      </c>
      <c r="M8" s="74">
        <v>1246</v>
      </c>
      <c r="N8" s="73">
        <v>0</v>
      </c>
      <c r="O8" s="57">
        <v>53</v>
      </c>
      <c r="P8" s="57">
        <v>53</v>
      </c>
      <c r="Q8" s="57">
        <v>1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74">
        <v>0</v>
      </c>
      <c r="Z8" s="73">
        <v>7</v>
      </c>
      <c r="AA8" s="57">
        <v>269</v>
      </c>
      <c r="AB8" s="57">
        <v>3168</v>
      </c>
      <c r="AC8" s="57">
        <v>5</v>
      </c>
      <c r="AD8" s="57">
        <v>5</v>
      </c>
      <c r="AE8" s="57">
        <v>1</v>
      </c>
      <c r="AF8" s="57">
        <v>0</v>
      </c>
      <c r="AG8" s="132">
        <f t="shared" si="0"/>
        <v>3455</v>
      </c>
      <c r="AH8" s="57">
        <v>0</v>
      </c>
      <c r="AI8" s="57">
        <v>31</v>
      </c>
      <c r="AJ8" s="57">
        <v>30</v>
      </c>
      <c r="AK8" s="57">
        <v>0</v>
      </c>
      <c r="AL8" s="74">
        <v>1246</v>
      </c>
    </row>
    <row r="9" spans="1:38" ht="15">
      <c r="A9" s="77" t="s">
        <v>447</v>
      </c>
      <c r="B9" s="68">
        <v>21</v>
      </c>
      <c r="C9" s="55">
        <v>208</v>
      </c>
      <c r="D9" s="55">
        <v>1117</v>
      </c>
      <c r="E9" s="55">
        <v>94</v>
      </c>
      <c r="F9" s="55">
        <v>9</v>
      </c>
      <c r="G9" s="55">
        <v>0</v>
      </c>
      <c r="H9" s="55">
        <v>0</v>
      </c>
      <c r="I9" s="55">
        <v>0</v>
      </c>
      <c r="J9" s="55">
        <v>37</v>
      </c>
      <c r="K9" s="55">
        <v>84</v>
      </c>
      <c r="L9" s="55">
        <v>0</v>
      </c>
      <c r="M9" s="69">
        <v>322</v>
      </c>
      <c r="N9" s="68">
        <v>0</v>
      </c>
      <c r="O9" s="55">
        <v>14</v>
      </c>
      <c r="P9" s="55">
        <v>4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1</v>
      </c>
      <c r="W9" s="55">
        <v>1</v>
      </c>
      <c r="X9" s="55">
        <v>1</v>
      </c>
      <c r="Y9" s="69">
        <v>0</v>
      </c>
      <c r="Z9" s="68">
        <v>21</v>
      </c>
      <c r="AA9" s="55">
        <v>222</v>
      </c>
      <c r="AB9" s="55">
        <v>1121</v>
      </c>
      <c r="AC9" s="55">
        <v>94</v>
      </c>
      <c r="AD9" s="55">
        <v>9</v>
      </c>
      <c r="AE9" s="55">
        <v>0</v>
      </c>
      <c r="AF9" s="55">
        <v>0</v>
      </c>
      <c r="AG9" s="131">
        <f t="shared" si="0"/>
        <v>1467</v>
      </c>
      <c r="AH9" s="55">
        <v>0</v>
      </c>
      <c r="AI9" s="55">
        <v>38</v>
      </c>
      <c r="AJ9" s="55">
        <v>85</v>
      </c>
      <c r="AK9" s="55">
        <v>1</v>
      </c>
      <c r="AL9" s="69">
        <v>322</v>
      </c>
    </row>
    <row r="10" spans="1:38" ht="15">
      <c r="A10" s="76" t="s">
        <v>448</v>
      </c>
      <c r="B10" s="73">
        <v>916</v>
      </c>
      <c r="C10" s="57">
        <v>392</v>
      </c>
      <c r="D10" s="57">
        <v>599</v>
      </c>
      <c r="E10" s="57">
        <v>6</v>
      </c>
      <c r="F10" s="57">
        <v>43</v>
      </c>
      <c r="G10" s="57">
        <v>0</v>
      </c>
      <c r="H10" s="57">
        <v>0</v>
      </c>
      <c r="I10" s="57">
        <v>15</v>
      </c>
      <c r="J10" s="57">
        <v>47</v>
      </c>
      <c r="K10" s="57">
        <v>47</v>
      </c>
      <c r="L10" s="57">
        <v>1</v>
      </c>
      <c r="M10" s="74">
        <v>609</v>
      </c>
      <c r="N10" s="73">
        <v>11</v>
      </c>
      <c r="O10" s="57">
        <v>17</v>
      </c>
      <c r="P10" s="57">
        <v>2</v>
      </c>
      <c r="Q10" s="57">
        <v>1</v>
      </c>
      <c r="R10" s="57">
        <v>0</v>
      </c>
      <c r="S10" s="57">
        <v>0</v>
      </c>
      <c r="T10" s="57">
        <v>0</v>
      </c>
      <c r="U10" s="57">
        <v>0</v>
      </c>
      <c r="V10" s="57">
        <v>4</v>
      </c>
      <c r="W10" s="57">
        <v>1</v>
      </c>
      <c r="X10" s="57">
        <v>1</v>
      </c>
      <c r="Y10" s="74">
        <v>0</v>
      </c>
      <c r="Z10" s="73">
        <v>927</v>
      </c>
      <c r="AA10" s="57">
        <v>409</v>
      </c>
      <c r="AB10" s="57">
        <v>601</v>
      </c>
      <c r="AC10" s="57">
        <v>7</v>
      </c>
      <c r="AD10" s="57">
        <v>43</v>
      </c>
      <c r="AE10" s="57">
        <v>0</v>
      </c>
      <c r="AF10" s="57">
        <v>0</v>
      </c>
      <c r="AG10" s="132">
        <f t="shared" si="0"/>
        <v>1987</v>
      </c>
      <c r="AH10" s="57">
        <v>15</v>
      </c>
      <c r="AI10" s="57">
        <v>51</v>
      </c>
      <c r="AJ10" s="57">
        <v>48</v>
      </c>
      <c r="AK10" s="57">
        <v>2</v>
      </c>
      <c r="AL10" s="74">
        <v>609</v>
      </c>
    </row>
    <row r="11" spans="1:38" ht="15">
      <c r="A11" s="77" t="s">
        <v>449</v>
      </c>
      <c r="B11" s="68">
        <v>3</v>
      </c>
      <c r="C11" s="55">
        <v>282</v>
      </c>
      <c r="D11" s="55">
        <v>861</v>
      </c>
      <c r="E11" s="55">
        <v>4</v>
      </c>
      <c r="F11" s="55">
        <v>27</v>
      </c>
      <c r="G11" s="55">
        <v>2</v>
      </c>
      <c r="H11" s="55">
        <v>14</v>
      </c>
      <c r="I11" s="55">
        <v>59</v>
      </c>
      <c r="J11" s="55">
        <v>118</v>
      </c>
      <c r="K11" s="55">
        <v>187</v>
      </c>
      <c r="L11" s="55">
        <v>3</v>
      </c>
      <c r="M11" s="69">
        <v>592</v>
      </c>
      <c r="N11" s="68">
        <v>0</v>
      </c>
      <c r="O11" s="55">
        <v>1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69">
        <v>0</v>
      </c>
      <c r="Z11" s="68">
        <v>3</v>
      </c>
      <c r="AA11" s="55">
        <v>283</v>
      </c>
      <c r="AB11" s="55">
        <v>861</v>
      </c>
      <c r="AC11" s="55">
        <v>4</v>
      </c>
      <c r="AD11" s="55">
        <v>27</v>
      </c>
      <c r="AE11" s="55">
        <v>2</v>
      </c>
      <c r="AF11" s="55">
        <v>14</v>
      </c>
      <c r="AG11" s="131">
        <f t="shared" si="0"/>
        <v>1194</v>
      </c>
      <c r="AH11" s="55">
        <v>59</v>
      </c>
      <c r="AI11" s="55">
        <v>118</v>
      </c>
      <c r="AJ11" s="55">
        <v>187</v>
      </c>
      <c r="AK11" s="55">
        <v>3</v>
      </c>
      <c r="AL11" s="69">
        <v>592</v>
      </c>
    </row>
    <row r="12" spans="1:38" ht="15">
      <c r="A12" s="76" t="s">
        <v>426</v>
      </c>
      <c r="B12" s="73">
        <v>1056</v>
      </c>
      <c r="C12" s="57">
        <v>445</v>
      </c>
      <c r="D12" s="57">
        <v>2342</v>
      </c>
      <c r="E12" s="57">
        <v>8</v>
      </c>
      <c r="F12" s="57">
        <v>1</v>
      </c>
      <c r="G12" s="57">
        <v>0</v>
      </c>
      <c r="H12" s="57">
        <v>0</v>
      </c>
      <c r="I12" s="57">
        <v>149</v>
      </c>
      <c r="J12" s="57">
        <v>124</v>
      </c>
      <c r="K12" s="57">
        <v>244</v>
      </c>
      <c r="L12" s="57">
        <v>1</v>
      </c>
      <c r="M12" s="74">
        <v>452</v>
      </c>
      <c r="N12" s="73">
        <v>1</v>
      </c>
      <c r="O12" s="57">
        <v>0</v>
      </c>
      <c r="P12" s="57">
        <v>2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3</v>
      </c>
      <c r="W12" s="57">
        <v>5</v>
      </c>
      <c r="X12" s="57">
        <v>0</v>
      </c>
      <c r="Y12" s="74">
        <v>0</v>
      </c>
      <c r="Z12" s="73">
        <v>1057</v>
      </c>
      <c r="AA12" s="57">
        <v>445</v>
      </c>
      <c r="AB12" s="57">
        <v>2344</v>
      </c>
      <c r="AC12" s="57">
        <v>8</v>
      </c>
      <c r="AD12" s="57">
        <v>1</v>
      </c>
      <c r="AE12" s="57">
        <v>0</v>
      </c>
      <c r="AF12" s="57">
        <v>0</v>
      </c>
      <c r="AG12" s="132">
        <f t="shared" si="0"/>
        <v>3855</v>
      </c>
      <c r="AH12" s="57">
        <v>149</v>
      </c>
      <c r="AI12" s="57">
        <v>127</v>
      </c>
      <c r="AJ12" s="57">
        <v>249</v>
      </c>
      <c r="AK12" s="57">
        <v>1</v>
      </c>
      <c r="AL12" s="74">
        <v>452</v>
      </c>
    </row>
    <row r="13" spans="1:38" s="30" customFormat="1" ht="15">
      <c r="A13" s="77" t="s">
        <v>450</v>
      </c>
      <c r="B13" s="68">
        <v>157</v>
      </c>
      <c r="C13" s="55">
        <v>604</v>
      </c>
      <c r="D13" s="55">
        <v>741</v>
      </c>
      <c r="E13" s="55">
        <v>30</v>
      </c>
      <c r="F13" s="55">
        <v>23</v>
      </c>
      <c r="G13" s="55">
        <v>0</v>
      </c>
      <c r="H13" s="55">
        <v>1</v>
      </c>
      <c r="I13" s="55">
        <v>1</v>
      </c>
      <c r="J13" s="55">
        <v>34</v>
      </c>
      <c r="K13" s="55">
        <v>34</v>
      </c>
      <c r="L13" s="55">
        <v>3</v>
      </c>
      <c r="M13" s="69">
        <v>1390</v>
      </c>
      <c r="N13" s="68">
        <v>6</v>
      </c>
      <c r="O13" s="55">
        <v>36</v>
      </c>
      <c r="P13" s="55">
        <v>14</v>
      </c>
      <c r="Q13" s="55">
        <v>0</v>
      </c>
      <c r="R13" s="55">
        <v>1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69">
        <v>0</v>
      </c>
      <c r="Z13" s="68">
        <v>163</v>
      </c>
      <c r="AA13" s="55">
        <v>640</v>
      </c>
      <c r="AB13" s="55">
        <v>755</v>
      </c>
      <c r="AC13" s="55">
        <v>30</v>
      </c>
      <c r="AD13" s="55">
        <v>24</v>
      </c>
      <c r="AE13" s="55">
        <v>0</v>
      </c>
      <c r="AF13" s="55">
        <v>1</v>
      </c>
      <c r="AG13" s="131">
        <f t="shared" si="0"/>
        <v>1613</v>
      </c>
      <c r="AH13" s="55">
        <v>1</v>
      </c>
      <c r="AI13" s="55">
        <v>34</v>
      </c>
      <c r="AJ13" s="55">
        <v>34</v>
      </c>
      <c r="AK13" s="55">
        <v>3</v>
      </c>
      <c r="AL13" s="69">
        <f>942+448</f>
        <v>1390</v>
      </c>
    </row>
    <row r="14" spans="1:38" ht="15">
      <c r="A14" s="76" t="s">
        <v>451</v>
      </c>
      <c r="B14" s="73">
        <v>299</v>
      </c>
      <c r="C14" s="57">
        <v>1227</v>
      </c>
      <c r="D14" s="57">
        <v>481</v>
      </c>
      <c r="E14" s="57">
        <v>1</v>
      </c>
      <c r="F14" s="57">
        <v>1</v>
      </c>
      <c r="G14" s="57">
        <v>0</v>
      </c>
      <c r="H14" s="57">
        <v>4</v>
      </c>
      <c r="I14" s="57">
        <v>12</v>
      </c>
      <c r="J14" s="57">
        <v>44</v>
      </c>
      <c r="K14" s="57">
        <v>96</v>
      </c>
      <c r="L14" s="57">
        <v>4</v>
      </c>
      <c r="M14" s="74">
        <v>6</v>
      </c>
      <c r="N14" s="73">
        <v>1</v>
      </c>
      <c r="O14" s="57">
        <v>175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74">
        <v>0</v>
      </c>
      <c r="Z14" s="73">
        <v>300</v>
      </c>
      <c r="AA14" s="57">
        <v>1402</v>
      </c>
      <c r="AB14" s="57">
        <v>481</v>
      </c>
      <c r="AC14" s="57">
        <v>1</v>
      </c>
      <c r="AD14" s="57">
        <v>1</v>
      </c>
      <c r="AE14" s="57">
        <v>0</v>
      </c>
      <c r="AF14" s="57">
        <v>4</v>
      </c>
      <c r="AG14" s="132">
        <f t="shared" si="0"/>
        <v>2189</v>
      </c>
      <c r="AH14" s="57">
        <v>12</v>
      </c>
      <c r="AI14" s="57">
        <v>44</v>
      </c>
      <c r="AJ14" s="57">
        <v>96</v>
      </c>
      <c r="AK14" s="57">
        <v>4</v>
      </c>
      <c r="AL14" s="74">
        <v>6</v>
      </c>
    </row>
    <row r="15" spans="1:38" ht="30.75">
      <c r="A15" s="77" t="s">
        <v>452</v>
      </c>
      <c r="B15" s="68">
        <v>13</v>
      </c>
      <c r="C15" s="55">
        <v>224</v>
      </c>
      <c r="D15" s="55">
        <v>598</v>
      </c>
      <c r="E15" s="55">
        <v>5</v>
      </c>
      <c r="F15" s="55">
        <v>68</v>
      </c>
      <c r="G15" s="55">
        <v>3</v>
      </c>
      <c r="H15" s="55">
        <v>1</v>
      </c>
      <c r="I15" s="55">
        <v>23</v>
      </c>
      <c r="J15" s="55">
        <v>44</v>
      </c>
      <c r="K15" s="55">
        <v>67</v>
      </c>
      <c r="L15" s="55">
        <v>0</v>
      </c>
      <c r="M15" s="69">
        <v>306</v>
      </c>
      <c r="N15" s="68">
        <v>0</v>
      </c>
      <c r="O15" s="55">
        <v>5</v>
      </c>
      <c r="P15" s="55">
        <v>8</v>
      </c>
      <c r="Q15" s="55">
        <v>2</v>
      </c>
      <c r="R15" s="55">
        <v>0</v>
      </c>
      <c r="S15" s="55">
        <v>0</v>
      </c>
      <c r="T15" s="55">
        <v>0</v>
      </c>
      <c r="U15" s="55">
        <v>1</v>
      </c>
      <c r="V15" s="55">
        <v>17</v>
      </c>
      <c r="W15" s="55">
        <v>1</v>
      </c>
      <c r="X15" s="55">
        <v>0</v>
      </c>
      <c r="Y15" s="69">
        <v>0</v>
      </c>
      <c r="Z15" s="68">
        <v>13</v>
      </c>
      <c r="AA15" s="55">
        <v>229</v>
      </c>
      <c r="AB15" s="55">
        <v>606</v>
      </c>
      <c r="AC15" s="55">
        <v>7</v>
      </c>
      <c r="AD15" s="55">
        <v>68</v>
      </c>
      <c r="AE15" s="55">
        <v>3</v>
      </c>
      <c r="AF15" s="55">
        <v>1</v>
      </c>
      <c r="AG15" s="131">
        <f t="shared" si="0"/>
        <v>927</v>
      </c>
      <c r="AH15" s="55">
        <v>24</v>
      </c>
      <c r="AI15" s="55">
        <v>61</v>
      </c>
      <c r="AJ15" s="55">
        <v>68</v>
      </c>
      <c r="AK15" s="55">
        <v>0</v>
      </c>
      <c r="AL15" s="69">
        <v>306</v>
      </c>
    </row>
    <row r="16" spans="1:38" ht="15">
      <c r="A16" s="76" t="s">
        <v>453</v>
      </c>
      <c r="B16" s="73">
        <v>49</v>
      </c>
      <c r="C16" s="57">
        <v>122</v>
      </c>
      <c r="D16" s="57">
        <v>4303</v>
      </c>
      <c r="E16" s="57">
        <v>4</v>
      </c>
      <c r="F16" s="57">
        <v>0</v>
      </c>
      <c r="G16" s="57">
        <v>0</v>
      </c>
      <c r="H16" s="57">
        <v>0</v>
      </c>
      <c r="I16" s="57">
        <v>27</v>
      </c>
      <c r="J16" s="57">
        <v>12</v>
      </c>
      <c r="K16" s="57">
        <v>29</v>
      </c>
      <c r="L16" s="57">
        <v>1</v>
      </c>
      <c r="M16" s="74">
        <v>830</v>
      </c>
      <c r="N16" s="73">
        <v>2</v>
      </c>
      <c r="O16" s="57">
        <v>8</v>
      </c>
      <c r="P16" s="57">
        <v>2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74">
        <v>0</v>
      </c>
      <c r="Z16" s="73">
        <v>51</v>
      </c>
      <c r="AA16" s="57">
        <v>130</v>
      </c>
      <c r="AB16" s="57">
        <v>4305</v>
      </c>
      <c r="AC16" s="57">
        <v>4</v>
      </c>
      <c r="AD16" s="57">
        <v>0</v>
      </c>
      <c r="AE16" s="57">
        <v>0</v>
      </c>
      <c r="AF16" s="57">
        <v>0</v>
      </c>
      <c r="AG16" s="132">
        <f t="shared" si="0"/>
        <v>4490</v>
      </c>
      <c r="AH16" s="57">
        <v>27</v>
      </c>
      <c r="AI16" s="57">
        <v>12</v>
      </c>
      <c r="AJ16" s="57">
        <v>29</v>
      </c>
      <c r="AK16" s="57">
        <v>1</v>
      </c>
      <c r="AL16" s="74">
        <v>830</v>
      </c>
    </row>
    <row r="17" spans="1:38" ht="15">
      <c r="A17" s="77" t="s">
        <v>454</v>
      </c>
      <c r="B17" s="68">
        <v>26</v>
      </c>
      <c r="C17" s="55">
        <v>233</v>
      </c>
      <c r="D17" s="55">
        <v>874</v>
      </c>
      <c r="E17" s="55">
        <v>17</v>
      </c>
      <c r="F17" s="55">
        <v>5</v>
      </c>
      <c r="G17" s="55">
        <v>1</v>
      </c>
      <c r="H17" s="55">
        <v>4</v>
      </c>
      <c r="I17" s="55">
        <v>11</v>
      </c>
      <c r="J17" s="55">
        <v>96</v>
      </c>
      <c r="K17" s="55">
        <v>215</v>
      </c>
      <c r="L17" s="55">
        <v>2</v>
      </c>
      <c r="M17" s="69">
        <v>673</v>
      </c>
      <c r="N17" s="68">
        <v>0</v>
      </c>
      <c r="O17" s="55">
        <v>0</v>
      </c>
      <c r="P17" s="55">
        <v>2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123</v>
      </c>
      <c r="W17" s="55">
        <v>0</v>
      </c>
      <c r="X17" s="55">
        <v>0</v>
      </c>
      <c r="Y17" s="69">
        <v>0</v>
      </c>
      <c r="Z17" s="68">
        <v>26</v>
      </c>
      <c r="AA17" s="55">
        <v>233</v>
      </c>
      <c r="AB17" s="55">
        <v>876</v>
      </c>
      <c r="AC17" s="55">
        <v>17</v>
      </c>
      <c r="AD17" s="55">
        <v>5</v>
      </c>
      <c r="AE17" s="55">
        <v>1</v>
      </c>
      <c r="AF17" s="55">
        <v>4</v>
      </c>
      <c r="AG17" s="131">
        <f t="shared" si="0"/>
        <v>1162</v>
      </c>
      <c r="AH17" s="55">
        <v>11</v>
      </c>
      <c r="AI17" s="55">
        <v>219</v>
      </c>
      <c r="AJ17" s="55">
        <v>215</v>
      </c>
      <c r="AK17" s="55">
        <v>2</v>
      </c>
      <c r="AL17" s="69">
        <v>673</v>
      </c>
    </row>
    <row r="18" spans="1:40" s="32" customFormat="1" ht="30.75" customHeight="1" thickBot="1">
      <c r="A18" s="78" t="s">
        <v>455</v>
      </c>
      <c r="B18" s="70">
        <v>3037</v>
      </c>
      <c r="C18" s="71">
        <v>4713</v>
      </c>
      <c r="D18" s="71">
        <v>20106</v>
      </c>
      <c r="E18" s="71">
        <v>220</v>
      </c>
      <c r="F18" s="71">
        <v>222</v>
      </c>
      <c r="G18" s="71">
        <v>14</v>
      </c>
      <c r="H18" s="71">
        <v>27</v>
      </c>
      <c r="I18" s="71">
        <v>407</v>
      </c>
      <c r="J18" s="71">
        <v>736</v>
      </c>
      <c r="K18" s="71">
        <v>1299</v>
      </c>
      <c r="L18" s="71">
        <v>17</v>
      </c>
      <c r="M18" s="72">
        <v>8407</v>
      </c>
      <c r="N18" s="70">
        <v>42</v>
      </c>
      <c r="O18" s="71">
        <v>337</v>
      </c>
      <c r="P18" s="71">
        <v>2882</v>
      </c>
      <c r="Q18" s="71">
        <v>12</v>
      </c>
      <c r="R18" s="71">
        <v>1</v>
      </c>
      <c r="S18" s="71">
        <v>1</v>
      </c>
      <c r="T18" s="71">
        <v>0</v>
      </c>
      <c r="U18" s="71">
        <v>1</v>
      </c>
      <c r="V18" s="71">
        <v>156</v>
      </c>
      <c r="W18" s="71">
        <v>10</v>
      </c>
      <c r="X18" s="71">
        <v>2</v>
      </c>
      <c r="Y18" s="72">
        <v>0</v>
      </c>
      <c r="Z18" s="70">
        <v>3079</v>
      </c>
      <c r="AA18" s="71">
        <v>5050</v>
      </c>
      <c r="AB18" s="71">
        <v>22988</v>
      </c>
      <c r="AC18" s="71">
        <v>232</v>
      </c>
      <c r="AD18" s="71">
        <v>223</v>
      </c>
      <c r="AE18" s="71">
        <v>15</v>
      </c>
      <c r="AF18" s="71">
        <v>27</v>
      </c>
      <c r="AG18" s="133">
        <f t="shared" si="0"/>
        <v>31614</v>
      </c>
      <c r="AH18" s="71">
        <v>408</v>
      </c>
      <c r="AI18" s="71">
        <v>892</v>
      </c>
      <c r="AJ18" s="71">
        <v>1309</v>
      </c>
      <c r="AK18" s="71">
        <v>19</v>
      </c>
      <c r="AL18" s="72">
        <v>8407</v>
      </c>
      <c r="AM18" s="33"/>
      <c r="AN18" s="33"/>
    </row>
    <row r="20" ht="12.75">
      <c r="M20" s="10"/>
    </row>
  </sheetData>
  <sheetProtection/>
  <mergeCells count="4">
    <mergeCell ref="A3:A4"/>
    <mergeCell ref="B3:M3"/>
    <mergeCell ref="N3:Y3"/>
    <mergeCell ref="Z3:A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37" customWidth="1"/>
  </cols>
  <sheetData>
    <row r="2" ht="18">
      <c r="A2" s="93" t="s">
        <v>491</v>
      </c>
    </row>
    <row r="4" spans="1:5" ht="24">
      <c r="A4" s="90" t="s">
        <v>366</v>
      </c>
      <c r="B4" s="91" t="s">
        <v>484</v>
      </c>
      <c r="C4" s="91" t="s">
        <v>485</v>
      </c>
      <c r="D4" s="91" t="s">
        <v>2</v>
      </c>
      <c r="E4" s="91" t="s">
        <v>493</v>
      </c>
    </row>
    <row r="5" spans="1:5" ht="30.75">
      <c r="A5" s="80" t="s">
        <v>443</v>
      </c>
      <c r="B5" s="88">
        <v>1708</v>
      </c>
      <c r="C5" s="88">
        <v>5528</v>
      </c>
      <c r="D5" s="88">
        <v>7236</v>
      </c>
      <c r="E5" s="125">
        <f>C5/D5*100</f>
        <v>76.39579878385848</v>
      </c>
    </row>
    <row r="6" spans="1:5" ht="15">
      <c r="A6" s="82" t="s">
        <v>444</v>
      </c>
      <c r="B6" s="89">
        <v>47</v>
      </c>
      <c r="C6" s="89">
        <v>464</v>
      </c>
      <c r="D6" s="89">
        <v>511</v>
      </c>
      <c r="E6" s="126">
        <f aca="true" t="shared" si="0" ref="E6:E18">C6/D6*100</f>
        <v>90.8023483365949</v>
      </c>
    </row>
    <row r="7" spans="1:5" ht="15">
      <c r="A7" s="80" t="s">
        <v>445</v>
      </c>
      <c r="B7" s="88">
        <v>161</v>
      </c>
      <c r="C7" s="88">
        <v>1244</v>
      </c>
      <c r="D7" s="88">
        <v>1405</v>
      </c>
      <c r="E7" s="125">
        <f t="shared" si="0"/>
        <v>88.54092526690391</v>
      </c>
    </row>
    <row r="8" spans="1:5" ht="15">
      <c r="A8" s="82" t="s">
        <v>446</v>
      </c>
      <c r="B8" s="89">
        <v>1269</v>
      </c>
      <c r="C8" s="89">
        <v>1982</v>
      </c>
      <c r="D8" s="89">
        <v>3251</v>
      </c>
      <c r="E8" s="126">
        <f t="shared" si="0"/>
        <v>60.96585665948939</v>
      </c>
    </row>
    <row r="9" spans="1:5" ht="15">
      <c r="A9" s="80" t="s">
        <v>447</v>
      </c>
      <c r="B9" s="88">
        <v>204</v>
      </c>
      <c r="C9" s="88">
        <v>1066</v>
      </c>
      <c r="D9" s="88">
        <v>1270</v>
      </c>
      <c r="E9" s="125">
        <f t="shared" si="0"/>
        <v>83.93700787401575</v>
      </c>
    </row>
    <row r="10" spans="1:5" ht="30.75">
      <c r="A10" s="82" t="s">
        <v>448</v>
      </c>
      <c r="B10" s="89">
        <v>296</v>
      </c>
      <c r="C10" s="89">
        <v>1580</v>
      </c>
      <c r="D10" s="89">
        <v>1876</v>
      </c>
      <c r="E10" s="126">
        <f t="shared" si="0"/>
        <v>84.22174840085287</v>
      </c>
    </row>
    <row r="11" spans="1:5" ht="15">
      <c r="A11" s="80" t="s">
        <v>449</v>
      </c>
      <c r="B11" s="88">
        <v>461</v>
      </c>
      <c r="C11" s="88">
        <v>669</v>
      </c>
      <c r="D11" s="88">
        <v>1130</v>
      </c>
      <c r="E11" s="125">
        <f t="shared" si="0"/>
        <v>59.20353982300885</v>
      </c>
    </row>
    <row r="12" spans="1:5" ht="15">
      <c r="A12" s="82" t="s">
        <v>426</v>
      </c>
      <c r="B12" s="89">
        <v>631</v>
      </c>
      <c r="C12" s="89">
        <v>3181</v>
      </c>
      <c r="D12" s="89">
        <v>3812</v>
      </c>
      <c r="E12" s="126">
        <f t="shared" si="0"/>
        <v>83.44700944386149</v>
      </c>
    </row>
    <row r="13" spans="1:5" ht="30.75">
      <c r="A13" s="80" t="s">
        <v>450</v>
      </c>
      <c r="B13" s="88">
        <v>430</v>
      </c>
      <c r="C13" s="88">
        <v>1163</v>
      </c>
      <c r="D13" s="88">
        <v>1593</v>
      </c>
      <c r="E13" s="125">
        <f t="shared" si="0"/>
        <v>73.00690521029503</v>
      </c>
    </row>
    <row r="14" spans="1:5" ht="15">
      <c r="A14" s="82" t="s">
        <v>451</v>
      </c>
      <c r="B14" s="89">
        <v>213</v>
      </c>
      <c r="C14" s="89">
        <v>1908</v>
      </c>
      <c r="D14" s="89">
        <v>2121</v>
      </c>
      <c r="E14" s="126">
        <f t="shared" si="0"/>
        <v>89.95756718528996</v>
      </c>
    </row>
    <row r="15" spans="1:5" ht="30.75">
      <c r="A15" s="80" t="s">
        <v>452</v>
      </c>
      <c r="B15" s="88">
        <v>229</v>
      </c>
      <c r="C15" s="88">
        <v>569</v>
      </c>
      <c r="D15" s="88">
        <v>798</v>
      </c>
      <c r="E15" s="125">
        <f t="shared" si="0"/>
        <v>71.30325814536342</v>
      </c>
    </row>
    <row r="16" spans="1:5" ht="15">
      <c r="A16" s="82" t="s">
        <v>453</v>
      </c>
      <c r="B16" s="89">
        <v>466</v>
      </c>
      <c r="C16" s="89">
        <v>3880</v>
      </c>
      <c r="D16" s="89">
        <v>4346</v>
      </c>
      <c r="E16" s="126">
        <f t="shared" si="0"/>
        <v>89.27749654855039</v>
      </c>
    </row>
    <row r="17" spans="1:5" ht="15">
      <c r="A17" s="80" t="s">
        <v>454</v>
      </c>
      <c r="B17" s="88">
        <v>166</v>
      </c>
      <c r="C17" s="88">
        <v>953</v>
      </c>
      <c r="D17" s="88">
        <v>1119</v>
      </c>
      <c r="E17" s="125">
        <f t="shared" si="0"/>
        <v>85.16532618409293</v>
      </c>
    </row>
    <row r="18" spans="1:5" ht="36.75">
      <c r="A18" s="84" t="s">
        <v>455</v>
      </c>
      <c r="B18" s="84">
        <v>6281</v>
      </c>
      <c r="C18" s="84">
        <v>24187</v>
      </c>
      <c r="D18" s="84">
        <v>30468</v>
      </c>
      <c r="E18" s="94">
        <f t="shared" si="0"/>
        <v>79.38492844952081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4" sqref="E4:E16"/>
    </sheetView>
  </sheetViews>
  <sheetFormatPr defaultColWidth="11.421875" defaultRowHeight="12.75"/>
  <cols>
    <col min="1" max="1" width="20.8515625" style="37" customWidth="1"/>
    <col min="2" max="4" width="11.421875" style="37" customWidth="1"/>
    <col min="5" max="5" width="11.57421875" style="37" customWidth="1"/>
    <col min="6" max="16384" width="11.421875" style="37" customWidth="1"/>
  </cols>
  <sheetData>
    <row r="1" ht="18">
      <c r="A1" s="93" t="s">
        <v>492</v>
      </c>
    </row>
    <row r="2" ht="13.5">
      <c r="B2" s="79"/>
    </row>
    <row r="3" spans="1:5" ht="24" customHeight="1">
      <c r="A3" s="90" t="s">
        <v>366</v>
      </c>
      <c r="B3" s="91" t="s">
        <v>484</v>
      </c>
      <c r="C3" s="91" t="s">
        <v>485</v>
      </c>
      <c r="D3" s="91" t="s">
        <v>2</v>
      </c>
      <c r="E3" s="91" t="s">
        <v>493</v>
      </c>
    </row>
    <row r="4" spans="1:5" ht="15">
      <c r="A4" s="80" t="s">
        <v>443</v>
      </c>
      <c r="B4" s="81">
        <v>5848</v>
      </c>
      <c r="C4" s="81">
        <v>1396</v>
      </c>
      <c r="D4" s="81">
        <v>7244</v>
      </c>
      <c r="E4" s="125">
        <f>C4/D4*100</f>
        <v>19.271120927664274</v>
      </c>
    </row>
    <row r="5" spans="1:5" ht="15">
      <c r="A5" s="82" t="s">
        <v>444</v>
      </c>
      <c r="B5" s="83">
        <v>208</v>
      </c>
      <c r="C5" s="83">
        <v>303</v>
      </c>
      <c r="D5" s="83">
        <v>511</v>
      </c>
      <c r="E5" s="126">
        <f aca="true" t="shared" si="0" ref="E5:E17">C5/D5*100</f>
        <v>59.295499021526425</v>
      </c>
    </row>
    <row r="6" spans="1:5" ht="15">
      <c r="A6" s="80" t="s">
        <v>445</v>
      </c>
      <c r="B6" s="81">
        <v>1130</v>
      </c>
      <c r="C6" s="81">
        <v>273</v>
      </c>
      <c r="D6" s="81">
        <v>1403</v>
      </c>
      <c r="E6" s="125">
        <f t="shared" si="0"/>
        <v>19.45830363506771</v>
      </c>
    </row>
    <row r="7" spans="1:5" ht="15">
      <c r="A7" s="82" t="s">
        <v>446</v>
      </c>
      <c r="B7" s="83">
        <v>2141</v>
      </c>
      <c r="C7" s="83">
        <v>1227</v>
      </c>
      <c r="D7" s="83">
        <v>3368</v>
      </c>
      <c r="E7" s="126">
        <f t="shared" si="0"/>
        <v>36.4311163895487</v>
      </c>
    </row>
    <row r="8" spans="1:5" ht="15">
      <c r="A8" s="80" t="s">
        <v>447</v>
      </c>
      <c r="B8" s="81">
        <v>720</v>
      </c>
      <c r="C8" s="81">
        <v>662</v>
      </c>
      <c r="D8" s="81">
        <v>1382</v>
      </c>
      <c r="E8" s="125">
        <f t="shared" si="0"/>
        <v>47.901591895803186</v>
      </c>
    </row>
    <row r="9" spans="1:5" ht="15">
      <c r="A9" s="82" t="s">
        <v>448</v>
      </c>
      <c r="B9" s="83">
        <v>831</v>
      </c>
      <c r="C9" s="83">
        <v>1128</v>
      </c>
      <c r="D9" s="83">
        <v>1959</v>
      </c>
      <c r="E9" s="126">
        <f t="shared" si="0"/>
        <v>57.58039816232772</v>
      </c>
    </row>
    <row r="10" spans="1:5" ht="15">
      <c r="A10" s="80" t="s">
        <v>449</v>
      </c>
      <c r="B10" s="81">
        <v>907</v>
      </c>
      <c r="C10" s="81">
        <v>251</v>
      </c>
      <c r="D10" s="81">
        <v>1158</v>
      </c>
      <c r="E10" s="125">
        <f t="shared" si="0"/>
        <v>21.675302245250432</v>
      </c>
    </row>
    <row r="11" spans="1:5" ht="15">
      <c r="A11" s="82" t="s">
        <v>426</v>
      </c>
      <c r="B11" s="83">
        <v>2101</v>
      </c>
      <c r="C11" s="83">
        <v>1715</v>
      </c>
      <c r="D11" s="83">
        <v>3816</v>
      </c>
      <c r="E11" s="126">
        <f t="shared" si="0"/>
        <v>44.94234800838575</v>
      </c>
    </row>
    <row r="12" spans="1:5" ht="15">
      <c r="A12" s="80" t="s">
        <v>450</v>
      </c>
      <c r="B12" s="81">
        <v>1042</v>
      </c>
      <c r="C12" s="81">
        <v>549</v>
      </c>
      <c r="D12" s="81">
        <v>1591</v>
      </c>
      <c r="E12" s="125">
        <f t="shared" si="0"/>
        <v>34.50659962287869</v>
      </c>
    </row>
    <row r="13" spans="1:5" ht="15">
      <c r="A13" s="82" t="s">
        <v>451</v>
      </c>
      <c r="B13" s="83">
        <v>1131</v>
      </c>
      <c r="C13" s="83">
        <v>967</v>
      </c>
      <c r="D13" s="83">
        <v>2098</v>
      </c>
      <c r="E13" s="126">
        <f t="shared" si="0"/>
        <v>46.09151572926597</v>
      </c>
    </row>
    <row r="14" spans="1:5" ht="15">
      <c r="A14" s="80" t="s">
        <v>452</v>
      </c>
      <c r="B14" s="81">
        <v>604</v>
      </c>
      <c r="C14" s="81">
        <v>294</v>
      </c>
      <c r="D14" s="81">
        <v>898</v>
      </c>
      <c r="E14" s="125">
        <f t="shared" si="0"/>
        <v>32.73942093541203</v>
      </c>
    </row>
    <row r="15" spans="1:5" ht="15">
      <c r="A15" s="82" t="s">
        <v>453</v>
      </c>
      <c r="B15" s="83">
        <v>2696</v>
      </c>
      <c r="C15" s="83">
        <v>1639</v>
      </c>
      <c r="D15" s="83">
        <v>4335</v>
      </c>
      <c r="E15" s="126">
        <f t="shared" si="0"/>
        <v>37.80853517877739</v>
      </c>
    </row>
    <row r="16" spans="1:5" ht="15">
      <c r="A16" s="80" t="s">
        <v>454</v>
      </c>
      <c r="B16" s="81">
        <v>726</v>
      </c>
      <c r="C16" s="81">
        <v>414</v>
      </c>
      <c r="D16" s="81">
        <v>1140</v>
      </c>
      <c r="E16" s="125">
        <f t="shared" si="0"/>
        <v>36.31578947368421</v>
      </c>
    </row>
    <row r="17" spans="1:5" s="86" customFormat="1" ht="18" customHeight="1">
      <c r="A17" s="84" t="s">
        <v>455</v>
      </c>
      <c r="B17" s="85">
        <f>SUM(B4:B16)</f>
        <v>20085</v>
      </c>
      <c r="C17" s="85">
        <f>SUM(C4:C16)</f>
        <v>10818</v>
      </c>
      <c r="D17" s="85">
        <f>SUM(D4:D16)</f>
        <v>30903</v>
      </c>
      <c r="E17" s="94">
        <f t="shared" si="0"/>
        <v>35.00631006698379</v>
      </c>
    </row>
    <row r="23" spans="1:6" ht="12.75">
      <c r="A23" s="37" t="s">
        <v>427</v>
      </c>
      <c r="B23" s="87"/>
      <c r="D23" s="38">
        <v>5848</v>
      </c>
      <c r="E23" s="38">
        <v>1396</v>
      </c>
      <c r="F23" s="38">
        <v>7244</v>
      </c>
    </row>
    <row r="24" spans="1:6" ht="12.75">
      <c r="A24" s="37" t="s">
        <v>428</v>
      </c>
      <c r="B24" s="87"/>
      <c r="D24" s="38">
        <v>208</v>
      </c>
      <c r="E24" s="38">
        <v>303</v>
      </c>
      <c r="F24" s="38">
        <v>511</v>
      </c>
    </row>
    <row r="25" spans="1:6" ht="12.75">
      <c r="A25" s="37" t="s">
        <v>429</v>
      </c>
      <c r="B25" s="87"/>
      <c r="D25" s="38">
        <v>1130</v>
      </c>
      <c r="E25" s="38">
        <v>273</v>
      </c>
      <c r="F25" s="38">
        <v>1403</v>
      </c>
    </row>
    <row r="26" spans="1:6" ht="12.75">
      <c r="A26" s="37" t="s">
        <v>430</v>
      </c>
      <c r="B26" s="87"/>
      <c r="D26" s="38">
        <v>2141</v>
      </c>
      <c r="E26" s="38">
        <v>1227</v>
      </c>
      <c r="F26" s="38">
        <v>3368</v>
      </c>
    </row>
    <row r="27" spans="1:6" ht="12.75">
      <c r="A27" s="37" t="s">
        <v>431</v>
      </c>
      <c r="B27" s="87"/>
      <c r="D27" s="38">
        <v>720</v>
      </c>
      <c r="E27" s="38">
        <v>662</v>
      </c>
      <c r="F27" s="38">
        <v>1382</v>
      </c>
    </row>
    <row r="28" spans="1:6" ht="12.75">
      <c r="A28" s="37" t="s">
        <v>438</v>
      </c>
      <c r="B28" s="87"/>
      <c r="D28" s="38">
        <v>831</v>
      </c>
      <c r="E28" s="38">
        <v>1128</v>
      </c>
      <c r="F28" s="38">
        <v>1959</v>
      </c>
    </row>
    <row r="29" spans="1:6" ht="12.75">
      <c r="A29" s="37" t="s">
        <v>432</v>
      </c>
      <c r="B29" s="87"/>
      <c r="D29" s="38">
        <v>907</v>
      </c>
      <c r="E29" s="38">
        <v>251</v>
      </c>
      <c r="F29" s="38">
        <v>1158</v>
      </c>
    </row>
    <row r="30" spans="1:6" ht="12.75">
      <c r="A30" s="37" t="s">
        <v>433</v>
      </c>
      <c r="B30" s="87"/>
      <c r="D30" s="38">
        <v>2101</v>
      </c>
      <c r="E30" s="38">
        <v>1715</v>
      </c>
      <c r="F30" s="38">
        <v>3816</v>
      </c>
    </row>
    <row r="31" spans="1:6" ht="12.75">
      <c r="A31" s="37" t="s">
        <v>434</v>
      </c>
      <c r="B31" s="87"/>
      <c r="D31" s="38">
        <v>1042</v>
      </c>
      <c r="E31" s="38">
        <v>549</v>
      </c>
      <c r="F31" s="38">
        <v>1591</v>
      </c>
    </row>
    <row r="32" spans="1:6" ht="12.75">
      <c r="A32" s="37" t="s">
        <v>431</v>
      </c>
      <c r="B32" s="87"/>
      <c r="D32" s="38">
        <v>1131</v>
      </c>
      <c r="E32" s="38">
        <v>967</v>
      </c>
      <c r="F32" s="38">
        <v>2098</v>
      </c>
    </row>
    <row r="33" spans="1:6" ht="12.75">
      <c r="A33" s="37" t="s">
        <v>435</v>
      </c>
      <c r="B33" s="87"/>
      <c r="D33" s="38">
        <v>604</v>
      </c>
      <c r="E33" s="38">
        <v>294</v>
      </c>
      <c r="F33" s="38">
        <v>898</v>
      </c>
    </row>
    <row r="34" spans="1:6" ht="12.75">
      <c r="A34" s="37" t="s">
        <v>436</v>
      </c>
      <c r="B34" s="87"/>
      <c r="D34" s="38">
        <v>2696</v>
      </c>
      <c r="E34" s="38">
        <v>1639</v>
      </c>
      <c r="F34" s="38">
        <v>4335</v>
      </c>
    </row>
    <row r="35" spans="1:6" ht="12.75">
      <c r="A35" s="37" t="s">
        <v>437</v>
      </c>
      <c r="B35" s="87"/>
      <c r="D35" s="38">
        <v>726</v>
      </c>
      <c r="E35" s="38">
        <v>414</v>
      </c>
      <c r="F35" s="38">
        <v>1140</v>
      </c>
    </row>
    <row r="36" spans="2:6" ht="12.75">
      <c r="B36" s="87"/>
      <c r="D36" s="38">
        <f>SUM(D23:D35)</f>
        <v>20085</v>
      </c>
      <c r="E36" s="38">
        <f>SUM(E23:E35)</f>
        <v>10818</v>
      </c>
      <c r="F36" s="38">
        <f>SUM(F23:F35)</f>
        <v>30903</v>
      </c>
    </row>
    <row r="37" spans="1:6" ht="12.75">
      <c r="A37" s="37" t="s">
        <v>486</v>
      </c>
      <c r="C37" s="37" t="s">
        <v>2</v>
      </c>
      <c r="D37" s="38">
        <v>20085</v>
      </c>
      <c r="E37" s="38">
        <v>10818</v>
      </c>
      <c r="F37" s="38">
        <v>30903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F10" sqref="F10"/>
    </sheetView>
  </sheetViews>
  <sheetFormatPr defaultColWidth="11.57421875" defaultRowHeight="12.75"/>
  <cols>
    <col min="1" max="1" width="11.57421875" style="0" customWidth="1"/>
    <col min="2" max="2" width="22.421875" style="0" customWidth="1"/>
  </cols>
  <sheetData>
    <row r="2" spans="1:11" s="20" customFormat="1" ht="72">
      <c r="A2" s="19" t="s">
        <v>458</v>
      </c>
      <c r="B2" s="19" t="s">
        <v>459</v>
      </c>
      <c r="C2" s="19" t="s">
        <v>460</v>
      </c>
      <c r="D2" s="19" t="s">
        <v>461</v>
      </c>
      <c r="E2" s="19" t="s">
        <v>462</v>
      </c>
      <c r="F2" s="19" t="s">
        <v>463</v>
      </c>
      <c r="G2" s="19" t="s">
        <v>464</v>
      </c>
      <c r="H2" s="19" t="s">
        <v>465</v>
      </c>
      <c r="I2" s="19" t="s">
        <v>466</v>
      </c>
      <c r="J2" s="19" t="s">
        <v>467</v>
      </c>
      <c r="K2" s="19" t="s">
        <v>468</v>
      </c>
    </row>
    <row r="3" spans="1:11" ht="12.75">
      <c r="A3" s="3">
        <v>1</v>
      </c>
      <c r="B3" s="3" t="s">
        <v>469</v>
      </c>
      <c r="C3" s="3">
        <v>1633549</v>
      </c>
      <c r="D3" s="3">
        <v>1006997</v>
      </c>
      <c r="E3" s="3">
        <v>541155</v>
      </c>
      <c r="F3" s="3">
        <v>345699</v>
      </c>
      <c r="G3" s="3">
        <v>1650</v>
      </c>
      <c r="H3" s="3">
        <v>108909</v>
      </c>
      <c r="I3" s="3">
        <v>9584</v>
      </c>
      <c r="J3" s="3">
        <v>626552</v>
      </c>
      <c r="K3" s="21">
        <f aca="true" t="shared" si="0" ref="K3:K16">+D3/C3*100</f>
        <v>61.64473792950196</v>
      </c>
    </row>
    <row r="4" spans="1:11" ht="12.75">
      <c r="A4" s="3">
        <v>2</v>
      </c>
      <c r="B4" s="3" t="s">
        <v>470</v>
      </c>
      <c r="C4">
        <v>666035</v>
      </c>
      <c r="D4">
        <v>377470</v>
      </c>
      <c r="E4">
        <v>297155</v>
      </c>
      <c r="F4">
        <v>28198</v>
      </c>
      <c r="G4">
        <v>3000</v>
      </c>
      <c r="H4">
        <v>47199</v>
      </c>
      <c r="I4">
        <v>1918</v>
      </c>
      <c r="J4">
        <v>288565</v>
      </c>
      <c r="K4" s="21">
        <f t="shared" si="0"/>
        <v>56.674198803366195</v>
      </c>
    </row>
    <row r="5" spans="1:11" ht="12.75">
      <c r="A5" s="3">
        <v>3</v>
      </c>
      <c r="B5" s="3" t="s">
        <v>471</v>
      </c>
      <c r="C5" s="3">
        <v>200816</v>
      </c>
      <c r="D5" s="3">
        <v>178852</v>
      </c>
      <c r="E5" s="3">
        <v>136742</v>
      </c>
      <c r="F5" s="3">
        <v>13297</v>
      </c>
      <c r="G5" s="3">
        <v>630</v>
      </c>
      <c r="H5" s="3">
        <v>26004</v>
      </c>
      <c r="I5" s="3">
        <v>2179</v>
      </c>
      <c r="J5" s="3">
        <v>21964</v>
      </c>
      <c r="K5" s="21">
        <f t="shared" si="0"/>
        <v>89.06262449207235</v>
      </c>
    </row>
    <row r="6" spans="1:11" ht="12.75">
      <c r="A6" s="3">
        <v>4</v>
      </c>
      <c r="B6" s="3" t="s">
        <v>472</v>
      </c>
      <c r="C6" s="3">
        <v>1120644</v>
      </c>
      <c r="D6" s="3">
        <v>828739</v>
      </c>
      <c r="E6" s="3">
        <v>649999</v>
      </c>
      <c r="F6" s="3">
        <v>126642</v>
      </c>
      <c r="G6" s="3">
        <v>1140</v>
      </c>
      <c r="H6" s="3">
        <v>46854</v>
      </c>
      <c r="I6" s="3">
        <v>4104</v>
      </c>
      <c r="J6" s="3">
        <v>291905</v>
      </c>
      <c r="K6" s="21">
        <f t="shared" si="0"/>
        <v>73.95203115351529</v>
      </c>
    </row>
    <row r="7" spans="1:11" ht="12.75">
      <c r="A7" s="3">
        <v>5</v>
      </c>
      <c r="B7" s="3" t="s">
        <v>473</v>
      </c>
      <c r="C7" s="3">
        <v>1407007</v>
      </c>
      <c r="D7" s="3">
        <v>998291</v>
      </c>
      <c r="E7" s="3">
        <v>817759</v>
      </c>
      <c r="F7" s="3">
        <v>118535</v>
      </c>
      <c r="G7" s="3">
        <v>980</v>
      </c>
      <c r="H7" s="3">
        <v>53574</v>
      </c>
      <c r="I7" s="3">
        <v>7443</v>
      </c>
      <c r="J7" s="3">
        <v>408716</v>
      </c>
      <c r="K7" s="21">
        <f t="shared" si="0"/>
        <v>70.95138830155075</v>
      </c>
    </row>
    <row r="8" spans="1:11" ht="12.75">
      <c r="A8" s="3">
        <v>6</v>
      </c>
      <c r="B8" s="3" t="s">
        <v>474</v>
      </c>
      <c r="C8" s="3">
        <v>1220018</v>
      </c>
      <c r="D8" s="3">
        <v>830814</v>
      </c>
      <c r="E8" s="3">
        <v>633919</v>
      </c>
      <c r="F8" s="3">
        <v>117546</v>
      </c>
      <c r="G8" s="3">
        <v>7270</v>
      </c>
      <c r="H8" s="3">
        <v>69961</v>
      </c>
      <c r="I8" s="3">
        <v>2118</v>
      </c>
      <c r="J8" s="3">
        <v>389204</v>
      </c>
      <c r="K8" s="21">
        <f t="shared" si="0"/>
        <v>68.09850346470297</v>
      </c>
    </row>
    <row r="9" spans="1:11" ht="12.75">
      <c r="A9" s="3">
        <v>7</v>
      </c>
      <c r="B9" s="3" t="s">
        <v>475</v>
      </c>
      <c r="C9" s="3">
        <v>777890</v>
      </c>
      <c r="D9" s="3">
        <v>654679</v>
      </c>
      <c r="E9" s="3">
        <v>509575</v>
      </c>
      <c r="F9" s="3">
        <v>94193</v>
      </c>
      <c r="G9" s="3">
        <v>3850</v>
      </c>
      <c r="H9" s="3">
        <v>45995</v>
      </c>
      <c r="I9" s="3">
        <v>1066</v>
      </c>
      <c r="J9" s="3">
        <v>123211</v>
      </c>
      <c r="K9" s="21">
        <f t="shared" si="0"/>
        <v>84.16087107431642</v>
      </c>
    </row>
    <row r="10" spans="1:11" ht="12.75">
      <c r="A10" s="3">
        <v>8</v>
      </c>
      <c r="B10" s="3" t="s">
        <v>476</v>
      </c>
      <c r="C10" s="3">
        <v>1611663</v>
      </c>
      <c r="D10" s="3">
        <v>833363</v>
      </c>
      <c r="E10" s="3">
        <v>639462</v>
      </c>
      <c r="F10" s="3">
        <v>83637</v>
      </c>
      <c r="G10" s="3">
        <v>1430</v>
      </c>
      <c r="H10" s="3">
        <v>84936</v>
      </c>
      <c r="I10" s="3">
        <v>23898</v>
      </c>
      <c r="J10" s="3">
        <v>778300</v>
      </c>
      <c r="K10" s="21">
        <f t="shared" si="0"/>
        <v>51.7082665544844</v>
      </c>
    </row>
    <row r="11" spans="1:11" ht="12.75">
      <c r="A11" s="3">
        <v>9</v>
      </c>
      <c r="B11" s="3" t="s">
        <v>477</v>
      </c>
      <c r="C11" s="3">
        <v>1195172</v>
      </c>
      <c r="D11" s="3">
        <v>593122</v>
      </c>
      <c r="E11" s="3">
        <v>380321</v>
      </c>
      <c r="F11" s="3">
        <v>96886</v>
      </c>
      <c r="G11" s="3">
        <v>4350</v>
      </c>
      <c r="H11" s="3">
        <v>105828</v>
      </c>
      <c r="I11" s="3">
        <v>5737</v>
      </c>
      <c r="J11" s="3">
        <v>602050</v>
      </c>
      <c r="K11" s="21">
        <f t="shared" si="0"/>
        <v>49.62649727403252</v>
      </c>
    </row>
    <row r="12" spans="1:11" ht="12.75">
      <c r="A12" s="3">
        <v>10</v>
      </c>
      <c r="B12" s="3" t="s">
        <v>478</v>
      </c>
      <c r="C12" s="3">
        <v>1121944</v>
      </c>
      <c r="D12" s="3">
        <v>835429</v>
      </c>
      <c r="E12" s="3">
        <v>526354</v>
      </c>
      <c r="F12" s="3">
        <v>183474</v>
      </c>
      <c r="G12" s="3">
        <v>2470</v>
      </c>
      <c r="H12" s="3">
        <v>121330</v>
      </c>
      <c r="I12" s="3">
        <v>1801</v>
      </c>
      <c r="J12" s="3">
        <v>286515</v>
      </c>
      <c r="K12" s="21">
        <f t="shared" si="0"/>
        <v>74.46262915083106</v>
      </c>
    </row>
    <row r="13" spans="1:11" ht="12.75">
      <c r="A13" s="3">
        <v>11</v>
      </c>
      <c r="B13" s="3" t="s">
        <v>479</v>
      </c>
      <c r="C13" s="3">
        <v>717408</v>
      </c>
      <c r="D13" s="3">
        <v>582568</v>
      </c>
      <c r="E13" s="3">
        <v>516472</v>
      </c>
      <c r="F13" s="3">
        <v>32467</v>
      </c>
      <c r="G13" s="3">
        <v>1330</v>
      </c>
      <c r="H13" s="3">
        <v>31385</v>
      </c>
      <c r="I13" s="3">
        <v>914</v>
      </c>
      <c r="J13" s="3">
        <v>134840</v>
      </c>
      <c r="K13" s="21">
        <f t="shared" si="0"/>
        <v>81.20455863330211</v>
      </c>
    </row>
    <row r="14" spans="1:11" ht="12.75">
      <c r="A14" s="3">
        <v>12</v>
      </c>
      <c r="B14" s="3" t="s">
        <v>416</v>
      </c>
      <c r="C14" s="3">
        <v>1184208</v>
      </c>
      <c r="D14" s="3">
        <v>639316</v>
      </c>
      <c r="E14" s="3">
        <v>536945</v>
      </c>
      <c r="F14" s="3">
        <v>27726</v>
      </c>
      <c r="G14" s="3">
        <v>980</v>
      </c>
      <c r="H14" s="3">
        <v>63771</v>
      </c>
      <c r="I14" s="3">
        <v>9894</v>
      </c>
      <c r="J14" s="3">
        <v>544892</v>
      </c>
      <c r="K14" s="21">
        <f t="shared" si="0"/>
        <v>53.98679961628362</v>
      </c>
    </row>
    <row r="15" spans="1:11" ht="12.75">
      <c r="A15" s="3">
        <v>13</v>
      </c>
      <c r="B15" s="3" t="s">
        <v>480</v>
      </c>
      <c r="C15" s="3">
        <v>637851</v>
      </c>
      <c r="D15" s="3">
        <v>455424</v>
      </c>
      <c r="E15" s="3">
        <v>333467</v>
      </c>
      <c r="F15" s="3">
        <v>92774</v>
      </c>
      <c r="G15" s="3">
        <v>980</v>
      </c>
      <c r="H15" s="3">
        <v>27820</v>
      </c>
      <c r="I15" s="3">
        <v>383</v>
      </c>
      <c r="J15" s="3">
        <v>182427</v>
      </c>
      <c r="K15" s="21">
        <f t="shared" si="0"/>
        <v>71.39974696284868</v>
      </c>
    </row>
    <row r="16" spans="1:11" ht="14.25">
      <c r="A16" s="3"/>
      <c r="B16" s="3" t="s">
        <v>481</v>
      </c>
      <c r="C16" s="22">
        <f>SUM(C3:C15)</f>
        <v>13494205</v>
      </c>
      <c r="D16" s="22">
        <f aca="true" t="shared" si="1" ref="D16:J16">SUM(D3:D15)</f>
        <v>8815064</v>
      </c>
      <c r="E16" s="22">
        <f t="shared" si="1"/>
        <v>6519325</v>
      </c>
      <c r="F16" s="22">
        <f t="shared" si="1"/>
        <v>1361074</v>
      </c>
      <c r="G16" s="22">
        <f t="shared" si="1"/>
        <v>30060</v>
      </c>
      <c r="H16" s="22">
        <f t="shared" si="1"/>
        <v>833566</v>
      </c>
      <c r="I16" s="22">
        <f t="shared" si="1"/>
        <v>71039</v>
      </c>
      <c r="J16" s="22">
        <f t="shared" si="1"/>
        <v>4679141</v>
      </c>
      <c r="K16" s="23">
        <f t="shared" si="0"/>
        <v>65.32481165063076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3:E10"/>
  <sheetViews>
    <sheetView zoomScalePageLayoutView="0" workbookViewId="0" topLeftCell="A1">
      <selection activeCell="E3" sqref="E3:E10"/>
    </sheetView>
  </sheetViews>
  <sheetFormatPr defaultColWidth="9.140625" defaultRowHeight="12.75"/>
  <sheetData>
    <row r="3" ht="12.75">
      <c r="E3" t="s">
        <v>4</v>
      </c>
    </row>
    <row r="4" ht="12.75">
      <c r="E4" t="s">
        <v>5</v>
      </c>
    </row>
    <row r="5" ht="12.75">
      <c r="E5" t="s">
        <v>6</v>
      </c>
    </row>
    <row r="6" ht="12.75">
      <c r="E6" t="s">
        <v>7</v>
      </c>
    </row>
    <row r="7" ht="12.75">
      <c r="E7" t="s">
        <v>442</v>
      </c>
    </row>
    <row r="8" ht="12.75">
      <c r="E8" t="s">
        <v>441</v>
      </c>
    </row>
    <row r="9" ht="12.75">
      <c r="E9" t="s">
        <v>457</v>
      </c>
    </row>
    <row r="10" ht="12.75">
      <c r="E10" t="s">
        <v>530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P1">
      <selection activeCell="V5" sqref="V4:X5"/>
    </sheetView>
  </sheetViews>
  <sheetFormatPr defaultColWidth="9.140625" defaultRowHeight="12.75"/>
  <cols>
    <col min="25" max="25" width="12.28125" style="0" customWidth="1"/>
  </cols>
  <sheetData>
    <row r="2" spans="1:25" ht="13.5" thickBot="1">
      <c r="A2" s="134" t="s">
        <v>532</v>
      </c>
      <c r="B2" s="135" t="s">
        <v>533</v>
      </c>
      <c r="C2" s="136"/>
      <c r="D2" s="136"/>
      <c r="E2" s="136"/>
      <c r="F2" s="136"/>
      <c r="G2" s="136"/>
      <c r="H2" s="137"/>
      <c r="I2" s="137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1:25" ht="13.5" thickBot="1">
      <c r="A3" s="250" t="s">
        <v>459</v>
      </c>
      <c r="B3" s="247">
        <v>2011</v>
      </c>
      <c r="C3" s="247"/>
      <c r="D3" s="247"/>
      <c r="E3" s="253"/>
      <c r="F3" s="247">
        <v>2012</v>
      </c>
      <c r="G3" s="247"/>
      <c r="H3" s="247"/>
      <c r="I3" s="247"/>
      <c r="J3" s="247">
        <v>2013</v>
      </c>
      <c r="K3" s="247"/>
      <c r="L3" s="247"/>
      <c r="M3" s="247"/>
      <c r="N3" s="247">
        <v>2014</v>
      </c>
      <c r="O3" s="247"/>
      <c r="P3" s="247"/>
      <c r="Q3" s="247"/>
      <c r="R3" s="247">
        <v>2015</v>
      </c>
      <c r="S3" s="247"/>
      <c r="T3" s="247"/>
      <c r="U3" s="247"/>
      <c r="V3" s="247">
        <v>2016</v>
      </c>
      <c r="W3" s="247"/>
      <c r="X3" s="247"/>
      <c r="Y3" s="247"/>
    </row>
    <row r="4" spans="1:25" ht="13.5" thickBot="1">
      <c r="A4" s="251"/>
      <c r="B4" s="247" t="s">
        <v>534</v>
      </c>
      <c r="C4" s="247"/>
      <c r="D4" s="243" t="s">
        <v>535</v>
      </c>
      <c r="E4" s="248" t="s">
        <v>2</v>
      </c>
      <c r="F4" s="247" t="s">
        <v>534</v>
      </c>
      <c r="G4" s="247"/>
      <c r="H4" s="243" t="s">
        <v>535</v>
      </c>
      <c r="I4" s="245" t="s">
        <v>2</v>
      </c>
      <c r="J4" s="247" t="s">
        <v>534</v>
      </c>
      <c r="K4" s="247"/>
      <c r="L4" s="243" t="s">
        <v>535</v>
      </c>
      <c r="M4" s="245" t="s">
        <v>2</v>
      </c>
      <c r="N4" s="247" t="s">
        <v>534</v>
      </c>
      <c r="O4" s="247"/>
      <c r="P4" s="243" t="s">
        <v>535</v>
      </c>
      <c r="Q4" s="245" t="s">
        <v>2</v>
      </c>
      <c r="R4" s="247" t="s">
        <v>534</v>
      </c>
      <c r="S4" s="247"/>
      <c r="T4" s="243" t="s">
        <v>535</v>
      </c>
      <c r="U4" s="245" t="s">
        <v>2</v>
      </c>
      <c r="V4" s="247" t="s">
        <v>534</v>
      </c>
      <c r="W4" s="247"/>
      <c r="X4" s="243" t="s">
        <v>535</v>
      </c>
      <c r="Y4" s="245" t="s">
        <v>2</v>
      </c>
    </row>
    <row r="5" spans="1:25" ht="39.75" thickBot="1">
      <c r="A5" s="252"/>
      <c r="B5" s="139" t="s">
        <v>536</v>
      </c>
      <c r="C5" s="139" t="s">
        <v>537</v>
      </c>
      <c r="D5" s="244"/>
      <c r="E5" s="249"/>
      <c r="F5" s="139" t="s">
        <v>536</v>
      </c>
      <c r="G5" s="139" t="s">
        <v>537</v>
      </c>
      <c r="H5" s="244"/>
      <c r="I5" s="246"/>
      <c r="J5" s="139" t="s">
        <v>536</v>
      </c>
      <c r="K5" s="139" t="s">
        <v>537</v>
      </c>
      <c r="L5" s="244"/>
      <c r="M5" s="246"/>
      <c r="N5" s="139" t="s">
        <v>536</v>
      </c>
      <c r="O5" s="139" t="s">
        <v>537</v>
      </c>
      <c r="P5" s="244"/>
      <c r="Q5" s="246"/>
      <c r="R5" s="139" t="s">
        <v>536</v>
      </c>
      <c r="S5" s="139" t="s">
        <v>537</v>
      </c>
      <c r="T5" s="244"/>
      <c r="U5" s="246"/>
      <c r="V5" s="139" t="s">
        <v>536</v>
      </c>
      <c r="W5" s="139" t="s">
        <v>537</v>
      </c>
      <c r="X5" s="244"/>
      <c r="Y5" s="246"/>
    </row>
    <row r="6" spans="1:29" ht="12.75">
      <c r="A6" s="140" t="s">
        <v>443</v>
      </c>
      <c r="B6" s="141">
        <v>364</v>
      </c>
      <c r="C6" s="141">
        <v>299</v>
      </c>
      <c r="D6" s="141">
        <v>145</v>
      </c>
      <c r="E6" s="142">
        <f aca="true" t="shared" si="0" ref="E6:E19">+B6+C6+D6</f>
        <v>808</v>
      </c>
      <c r="F6" s="141">
        <v>432</v>
      </c>
      <c r="G6" s="141">
        <v>417</v>
      </c>
      <c r="H6" s="143">
        <v>550</v>
      </c>
      <c r="I6" s="141">
        <f aca="true" t="shared" si="1" ref="I6:I19">+F6+G6+H6</f>
        <v>1399</v>
      </c>
      <c r="J6" s="144">
        <v>457</v>
      </c>
      <c r="K6" s="144">
        <v>1110</v>
      </c>
      <c r="L6" s="145">
        <v>2699</v>
      </c>
      <c r="M6" s="145">
        <f>J6+K6+L6</f>
        <v>4266</v>
      </c>
      <c r="N6" s="146">
        <v>456</v>
      </c>
      <c r="O6" s="146">
        <v>527</v>
      </c>
      <c r="P6" s="147">
        <v>1141</v>
      </c>
      <c r="Q6" s="146">
        <f>N6+O6+P6</f>
        <v>2124</v>
      </c>
      <c r="R6" s="148">
        <v>337</v>
      </c>
      <c r="S6" s="148">
        <v>429</v>
      </c>
      <c r="T6" s="149">
        <v>7087</v>
      </c>
      <c r="U6" s="149">
        <f>R6+S6+T6</f>
        <v>7853</v>
      </c>
      <c r="V6" s="148">
        <v>457</v>
      </c>
      <c r="W6" s="148">
        <v>507</v>
      </c>
      <c r="X6" s="149">
        <v>6347</v>
      </c>
      <c r="Y6" s="149">
        <f>V6+W6+X6</f>
        <v>7311</v>
      </c>
      <c r="Z6" s="180">
        <f>B6+F6+J6+N6+R6+V6</f>
        <v>2503</v>
      </c>
      <c r="AA6" s="180">
        <f>C6+G6+K6+O6+S6+W6</f>
        <v>3289</v>
      </c>
      <c r="AB6" s="180">
        <f>D6+H6+L6+P6+T6+X6</f>
        <v>17969</v>
      </c>
      <c r="AC6" s="180">
        <f>E6+I6+M6+Q6+U6+Y6</f>
        <v>23761</v>
      </c>
    </row>
    <row r="7" spans="1:29" ht="12.75">
      <c r="A7" s="150" t="s">
        <v>444</v>
      </c>
      <c r="B7" s="151">
        <v>55</v>
      </c>
      <c r="C7" s="151">
        <v>136</v>
      </c>
      <c r="D7" s="151">
        <v>22</v>
      </c>
      <c r="E7" s="152">
        <f t="shared" si="0"/>
        <v>213</v>
      </c>
      <c r="F7" s="151">
        <v>117</v>
      </c>
      <c r="G7" s="151">
        <v>160</v>
      </c>
      <c r="H7" s="153">
        <v>73</v>
      </c>
      <c r="I7" s="151">
        <f t="shared" si="1"/>
        <v>350</v>
      </c>
      <c r="J7" s="154">
        <v>39</v>
      </c>
      <c r="K7" s="154">
        <v>132</v>
      </c>
      <c r="L7" s="155">
        <v>1033</v>
      </c>
      <c r="M7" s="155">
        <f aca="true" t="shared" si="2" ref="M7:M19">J7+K7+L7</f>
        <v>1204</v>
      </c>
      <c r="N7" s="156">
        <v>37</v>
      </c>
      <c r="O7" s="156">
        <v>119</v>
      </c>
      <c r="P7" s="157">
        <v>1923</v>
      </c>
      <c r="Q7" s="156">
        <f aca="true" t="shared" si="3" ref="Q7:Q19">N7+O7+P7</f>
        <v>2079</v>
      </c>
      <c r="R7" s="158">
        <v>16</v>
      </c>
      <c r="S7" s="158">
        <v>21</v>
      </c>
      <c r="T7" s="159">
        <v>2314</v>
      </c>
      <c r="U7" s="159">
        <f aca="true" t="shared" si="4" ref="U7:U19">R7+S7+T7</f>
        <v>2351</v>
      </c>
      <c r="V7" s="158">
        <v>54</v>
      </c>
      <c r="W7" s="158">
        <v>219</v>
      </c>
      <c r="X7" s="159">
        <v>249</v>
      </c>
      <c r="Y7" s="159">
        <f aca="true" t="shared" si="5" ref="Y7:Y19">V7+W7+X7</f>
        <v>522</v>
      </c>
      <c r="Z7" s="180">
        <f aca="true" t="shared" si="6" ref="Z7:Z19">B7+F7+J7+N7+R7+V7</f>
        <v>318</v>
      </c>
      <c r="AA7" s="180">
        <f aca="true" t="shared" si="7" ref="AA7:AA19">C7+G7+K7+O7+S7+W7</f>
        <v>787</v>
      </c>
      <c r="AB7" s="180">
        <f aca="true" t="shared" si="8" ref="AB7:AB19">D7+H7+L7+P7+T7+X7</f>
        <v>5614</v>
      </c>
      <c r="AC7" s="180">
        <f aca="true" t="shared" si="9" ref="AC7:AC19">E7+I7+M7+Q7+U7+Y7</f>
        <v>6719</v>
      </c>
    </row>
    <row r="8" spans="1:29" ht="12.75">
      <c r="A8" s="140" t="s">
        <v>445</v>
      </c>
      <c r="B8" s="141">
        <v>1</v>
      </c>
      <c r="C8" s="141">
        <v>651</v>
      </c>
      <c r="D8" s="141">
        <v>406</v>
      </c>
      <c r="E8" s="160">
        <f t="shared" si="0"/>
        <v>1058</v>
      </c>
      <c r="F8" s="141">
        <v>4</v>
      </c>
      <c r="G8" s="141">
        <v>666</v>
      </c>
      <c r="H8" s="143">
        <v>1653</v>
      </c>
      <c r="I8" s="141">
        <f t="shared" si="1"/>
        <v>2323</v>
      </c>
      <c r="J8" s="144">
        <v>1</v>
      </c>
      <c r="K8" s="144">
        <v>64</v>
      </c>
      <c r="L8" s="145">
        <v>1585</v>
      </c>
      <c r="M8" s="145">
        <f t="shared" si="2"/>
        <v>1650</v>
      </c>
      <c r="N8" s="146">
        <v>0</v>
      </c>
      <c r="O8" s="146">
        <v>263</v>
      </c>
      <c r="P8" s="147">
        <v>2063</v>
      </c>
      <c r="Q8" s="146">
        <f t="shared" si="3"/>
        <v>2326</v>
      </c>
      <c r="R8" s="148">
        <v>1</v>
      </c>
      <c r="S8" s="148">
        <v>114</v>
      </c>
      <c r="T8" s="149">
        <v>1319</v>
      </c>
      <c r="U8" s="149">
        <f t="shared" si="4"/>
        <v>1434</v>
      </c>
      <c r="V8" s="148">
        <v>0</v>
      </c>
      <c r="W8" s="148">
        <v>62</v>
      </c>
      <c r="X8" s="149">
        <v>1380</v>
      </c>
      <c r="Y8" s="149">
        <f t="shared" si="5"/>
        <v>1442</v>
      </c>
      <c r="Z8" s="180">
        <f t="shared" si="6"/>
        <v>7</v>
      </c>
      <c r="AA8" s="180">
        <f t="shared" si="7"/>
        <v>1820</v>
      </c>
      <c r="AB8" s="180">
        <f t="shared" si="8"/>
        <v>8406</v>
      </c>
      <c r="AC8" s="180">
        <f t="shared" si="9"/>
        <v>10233</v>
      </c>
    </row>
    <row r="9" spans="1:29" ht="12.75">
      <c r="A9" s="150" t="s">
        <v>446</v>
      </c>
      <c r="B9" s="151">
        <v>4</v>
      </c>
      <c r="C9" s="151">
        <v>148</v>
      </c>
      <c r="D9" s="151">
        <v>789</v>
      </c>
      <c r="E9" s="152">
        <f t="shared" si="0"/>
        <v>941</v>
      </c>
      <c r="F9" s="151">
        <v>22</v>
      </c>
      <c r="G9" s="151">
        <v>2738</v>
      </c>
      <c r="H9" s="153">
        <v>2457</v>
      </c>
      <c r="I9" s="151">
        <f t="shared" si="1"/>
        <v>5217</v>
      </c>
      <c r="J9" s="154">
        <v>7</v>
      </c>
      <c r="K9" s="154">
        <v>993</v>
      </c>
      <c r="L9" s="155">
        <v>4002</v>
      </c>
      <c r="M9" s="155">
        <f t="shared" si="2"/>
        <v>5002</v>
      </c>
      <c r="N9" s="156">
        <v>9</v>
      </c>
      <c r="O9" s="156">
        <v>82</v>
      </c>
      <c r="P9" s="157">
        <v>4040</v>
      </c>
      <c r="Q9" s="156">
        <f t="shared" si="3"/>
        <v>4131</v>
      </c>
      <c r="R9" s="158">
        <v>7</v>
      </c>
      <c r="S9" s="158">
        <v>572</v>
      </c>
      <c r="T9" s="159">
        <v>1214</v>
      </c>
      <c r="U9" s="159">
        <f t="shared" si="4"/>
        <v>1793</v>
      </c>
      <c r="V9" s="158">
        <v>7</v>
      </c>
      <c r="W9" s="158">
        <v>269</v>
      </c>
      <c r="X9" s="159">
        <v>3179</v>
      </c>
      <c r="Y9" s="159">
        <f t="shared" si="5"/>
        <v>3455</v>
      </c>
      <c r="Z9" s="180">
        <f t="shared" si="6"/>
        <v>56</v>
      </c>
      <c r="AA9" s="180">
        <f t="shared" si="7"/>
        <v>4802</v>
      </c>
      <c r="AB9" s="180">
        <f t="shared" si="8"/>
        <v>15681</v>
      </c>
      <c r="AC9" s="180">
        <f t="shared" si="9"/>
        <v>20539</v>
      </c>
    </row>
    <row r="10" spans="1:29" ht="12.75">
      <c r="A10" s="140" t="s">
        <v>447</v>
      </c>
      <c r="B10" s="141">
        <v>7</v>
      </c>
      <c r="C10" s="141">
        <v>142</v>
      </c>
      <c r="D10" s="141">
        <v>277</v>
      </c>
      <c r="E10" s="160">
        <f t="shared" si="0"/>
        <v>426</v>
      </c>
      <c r="F10" s="141">
        <v>6</v>
      </c>
      <c r="G10" s="141">
        <v>201</v>
      </c>
      <c r="H10" s="143">
        <v>2145</v>
      </c>
      <c r="I10" s="141">
        <f t="shared" si="1"/>
        <v>2352</v>
      </c>
      <c r="J10" s="144">
        <v>38</v>
      </c>
      <c r="K10" s="144">
        <v>68</v>
      </c>
      <c r="L10" s="145">
        <v>2443</v>
      </c>
      <c r="M10" s="145">
        <f t="shared" si="2"/>
        <v>2549</v>
      </c>
      <c r="N10" s="146">
        <v>39</v>
      </c>
      <c r="O10" s="146">
        <v>90</v>
      </c>
      <c r="P10" s="147">
        <v>7427</v>
      </c>
      <c r="Q10" s="146">
        <f t="shared" si="3"/>
        <v>7556</v>
      </c>
      <c r="R10" s="148">
        <v>22</v>
      </c>
      <c r="S10" s="148">
        <v>103</v>
      </c>
      <c r="T10" s="149">
        <v>3433</v>
      </c>
      <c r="U10" s="149">
        <f t="shared" si="4"/>
        <v>3558</v>
      </c>
      <c r="V10" s="148">
        <v>21</v>
      </c>
      <c r="W10" s="148">
        <v>222</v>
      </c>
      <c r="X10" s="149">
        <v>1224</v>
      </c>
      <c r="Y10" s="149">
        <f t="shared" si="5"/>
        <v>1467</v>
      </c>
      <c r="Z10" s="180">
        <f t="shared" si="6"/>
        <v>133</v>
      </c>
      <c r="AA10" s="180">
        <f t="shared" si="7"/>
        <v>826</v>
      </c>
      <c r="AB10" s="180">
        <f t="shared" si="8"/>
        <v>16949</v>
      </c>
      <c r="AC10" s="180">
        <f t="shared" si="9"/>
        <v>17908</v>
      </c>
    </row>
    <row r="11" spans="1:29" ht="12.75">
      <c r="A11" s="150" t="s">
        <v>448</v>
      </c>
      <c r="B11" s="151">
        <v>13</v>
      </c>
      <c r="C11" s="151">
        <v>93</v>
      </c>
      <c r="D11" s="151">
        <v>949</v>
      </c>
      <c r="E11" s="152">
        <f t="shared" si="0"/>
        <v>1055</v>
      </c>
      <c r="F11" s="151">
        <v>68</v>
      </c>
      <c r="G11" s="151">
        <v>237</v>
      </c>
      <c r="H11" s="153">
        <v>1353</v>
      </c>
      <c r="I11" s="151">
        <f t="shared" si="1"/>
        <v>1658</v>
      </c>
      <c r="J11" s="154">
        <v>59</v>
      </c>
      <c r="K11" s="154">
        <v>538</v>
      </c>
      <c r="L11" s="155">
        <v>2932</v>
      </c>
      <c r="M11" s="155">
        <f t="shared" si="2"/>
        <v>3529</v>
      </c>
      <c r="N11" s="156">
        <v>27</v>
      </c>
      <c r="O11" s="156">
        <v>480</v>
      </c>
      <c r="P11" s="157">
        <v>2065</v>
      </c>
      <c r="Q11" s="156">
        <f t="shared" si="3"/>
        <v>2572</v>
      </c>
      <c r="R11" s="158">
        <v>28</v>
      </c>
      <c r="S11" s="158">
        <v>115</v>
      </c>
      <c r="T11" s="159">
        <v>5552</v>
      </c>
      <c r="U11" s="159">
        <f t="shared" si="4"/>
        <v>5695</v>
      </c>
      <c r="V11" s="158">
        <v>927</v>
      </c>
      <c r="W11" s="158">
        <v>409</v>
      </c>
      <c r="X11" s="159">
        <v>651</v>
      </c>
      <c r="Y11" s="159">
        <f t="shared" si="5"/>
        <v>1987</v>
      </c>
      <c r="Z11" s="180">
        <f t="shared" si="6"/>
        <v>1122</v>
      </c>
      <c r="AA11" s="180">
        <f t="shared" si="7"/>
        <v>1872</v>
      </c>
      <c r="AB11" s="180">
        <f t="shared" si="8"/>
        <v>13502</v>
      </c>
      <c r="AC11" s="180">
        <f t="shared" si="9"/>
        <v>16496</v>
      </c>
    </row>
    <row r="12" spans="1:29" ht="12.75">
      <c r="A12" s="140" t="s">
        <v>449</v>
      </c>
      <c r="B12" s="141">
        <v>0</v>
      </c>
      <c r="C12" s="141">
        <v>92</v>
      </c>
      <c r="D12" s="141">
        <v>30</v>
      </c>
      <c r="E12" s="160">
        <f t="shared" si="0"/>
        <v>122</v>
      </c>
      <c r="F12" s="141">
        <v>5</v>
      </c>
      <c r="G12" s="141">
        <v>89</v>
      </c>
      <c r="H12" s="143">
        <v>136</v>
      </c>
      <c r="I12" s="141">
        <f t="shared" si="1"/>
        <v>230</v>
      </c>
      <c r="J12" s="144">
        <v>11</v>
      </c>
      <c r="K12" s="144">
        <v>177</v>
      </c>
      <c r="L12" s="145">
        <v>714</v>
      </c>
      <c r="M12" s="145">
        <f t="shared" si="2"/>
        <v>902</v>
      </c>
      <c r="N12" s="146">
        <v>9</v>
      </c>
      <c r="O12" s="146">
        <v>125</v>
      </c>
      <c r="P12" s="147">
        <v>1279</v>
      </c>
      <c r="Q12" s="146">
        <f t="shared" si="3"/>
        <v>1413</v>
      </c>
      <c r="R12" s="148">
        <v>7</v>
      </c>
      <c r="S12" s="148">
        <v>54</v>
      </c>
      <c r="T12" s="149">
        <v>1573</v>
      </c>
      <c r="U12" s="149">
        <f t="shared" si="4"/>
        <v>1634</v>
      </c>
      <c r="V12" s="148">
        <v>3</v>
      </c>
      <c r="W12" s="148">
        <v>283</v>
      </c>
      <c r="X12" s="149">
        <v>908</v>
      </c>
      <c r="Y12" s="149">
        <f t="shared" si="5"/>
        <v>1194</v>
      </c>
      <c r="Z12" s="180">
        <f t="shared" si="6"/>
        <v>35</v>
      </c>
      <c r="AA12" s="180">
        <f t="shared" si="7"/>
        <v>820</v>
      </c>
      <c r="AB12" s="180">
        <f t="shared" si="8"/>
        <v>4640</v>
      </c>
      <c r="AC12" s="180">
        <f t="shared" si="9"/>
        <v>5495</v>
      </c>
    </row>
    <row r="13" spans="1:29" ht="12.75">
      <c r="A13" s="150" t="s">
        <v>426</v>
      </c>
      <c r="B13" s="151">
        <v>10</v>
      </c>
      <c r="C13" s="151">
        <v>88</v>
      </c>
      <c r="D13" s="151">
        <v>152</v>
      </c>
      <c r="E13" s="152">
        <f t="shared" si="0"/>
        <v>250</v>
      </c>
      <c r="F13" s="151">
        <v>29</v>
      </c>
      <c r="G13" s="151">
        <v>193</v>
      </c>
      <c r="H13" s="153">
        <v>747</v>
      </c>
      <c r="I13" s="151">
        <f t="shared" si="1"/>
        <v>969</v>
      </c>
      <c r="J13" s="154">
        <v>18</v>
      </c>
      <c r="K13" s="154">
        <v>489</v>
      </c>
      <c r="L13" s="155">
        <v>5799</v>
      </c>
      <c r="M13" s="155">
        <f t="shared" si="2"/>
        <v>6306</v>
      </c>
      <c r="N13" s="156">
        <v>4</v>
      </c>
      <c r="O13" s="156">
        <v>121</v>
      </c>
      <c r="P13" s="157">
        <v>3063</v>
      </c>
      <c r="Q13" s="156">
        <f t="shared" si="3"/>
        <v>3188</v>
      </c>
      <c r="R13" s="158">
        <v>5</v>
      </c>
      <c r="S13" s="158">
        <v>420</v>
      </c>
      <c r="T13" s="159">
        <v>3217</v>
      </c>
      <c r="U13" s="159">
        <f t="shared" si="4"/>
        <v>3642</v>
      </c>
      <c r="V13" s="158">
        <v>1057</v>
      </c>
      <c r="W13" s="158">
        <v>445</v>
      </c>
      <c r="X13" s="159">
        <v>2353</v>
      </c>
      <c r="Y13" s="159">
        <f t="shared" si="5"/>
        <v>3855</v>
      </c>
      <c r="Z13" s="180">
        <f t="shared" si="6"/>
        <v>1123</v>
      </c>
      <c r="AA13" s="180">
        <f t="shared" si="7"/>
        <v>1756</v>
      </c>
      <c r="AB13" s="180">
        <f t="shared" si="8"/>
        <v>15331</v>
      </c>
      <c r="AC13" s="180">
        <f t="shared" si="9"/>
        <v>18210</v>
      </c>
    </row>
    <row r="14" spans="1:29" ht="12.75">
      <c r="A14" s="140" t="s">
        <v>450</v>
      </c>
      <c r="B14" s="141">
        <v>167</v>
      </c>
      <c r="C14" s="141">
        <v>303</v>
      </c>
      <c r="D14" s="141">
        <v>330</v>
      </c>
      <c r="E14" s="160">
        <f t="shared" si="0"/>
        <v>800</v>
      </c>
      <c r="F14" s="141">
        <v>77</v>
      </c>
      <c r="G14" s="141">
        <v>2543</v>
      </c>
      <c r="H14" s="143">
        <v>1293</v>
      </c>
      <c r="I14" s="141">
        <f t="shared" si="1"/>
        <v>3913</v>
      </c>
      <c r="J14" s="144">
        <v>201</v>
      </c>
      <c r="K14" s="144">
        <v>516</v>
      </c>
      <c r="L14" s="145">
        <v>2849</v>
      </c>
      <c r="M14" s="145">
        <f t="shared" si="2"/>
        <v>3566</v>
      </c>
      <c r="N14" s="146">
        <v>82</v>
      </c>
      <c r="O14" s="146">
        <v>320</v>
      </c>
      <c r="P14" s="147">
        <v>3033</v>
      </c>
      <c r="Q14" s="146">
        <f t="shared" si="3"/>
        <v>3435</v>
      </c>
      <c r="R14" s="148">
        <v>201</v>
      </c>
      <c r="S14" s="148">
        <v>810</v>
      </c>
      <c r="T14" s="149">
        <v>2195</v>
      </c>
      <c r="U14" s="149">
        <f t="shared" si="4"/>
        <v>3206</v>
      </c>
      <c r="V14" s="148">
        <v>163</v>
      </c>
      <c r="W14" s="148">
        <v>640</v>
      </c>
      <c r="X14" s="149">
        <v>810</v>
      </c>
      <c r="Y14" s="149">
        <f t="shared" si="5"/>
        <v>1613</v>
      </c>
      <c r="Z14" s="180">
        <f t="shared" si="6"/>
        <v>891</v>
      </c>
      <c r="AA14" s="180">
        <f t="shared" si="7"/>
        <v>5132</v>
      </c>
      <c r="AB14" s="180">
        <f t="shared" si="8"/>
        <v>10510</v>
      </c>
      <c r="AC14" s="180">
        <f t="shared" si="9"/>
        <v>16533</v>
      </c>
    </row>
    <row r="15" spans="1:29" ht="12.75">
      <c r="A15" s="150" t="s">
        <v>451</v>
      </c>
      <c r="B15" s="151">
        <v>236</v>
      </c>
      <c r="C15" s="151">
        <v>590</v>
      </c>
      <c r="D15" s="151">
        <v>86</v>
      </c>
      <c r="E15" s="152">
        <f t="shared" si="0"/>
        <v>912</v>
      </c>
      <c r="F15" s="151">
        <v>118</v>
      </c>
      <c r="G15" s="151">
        <v>5557</v>
      </c>
      <c r="H15" s="153">
        <v>85</v>
      </c>
      <c r="I15" s="151">
        <f t="shared" si="1"/>
        <v>5760</v>
      </c>
      <c r="J15" s="154">
        <v>161</v>
      </c>
      <c r="K15" s="154">
        <v>2358</v>
      </c>
      <c r="L15" s="155">
        <v>3090</v>
      </c>
      <c r="M15" s="155">
        <f t="shared" si="2"/>
        <v>5609</v>
      </c>
      <c r="N15" s="156">
        <v>121</v>
      </c>
      <c r="O15" s="156">
        <v>809</v>
      </c>
      <c r="P15" s="157">
        <v>1187</v>
      </c>
      <c r="Q15" s="156">
        <f t="shared" si="3"/>
        <v>2117</v>
      </c>
      <c r="R15" s="158">
        <v>68</v>
      </c>
      <c r="S15" s="158">
        <v>800</v>
      </c>
      <c r="T15" s="159">
        <v>1620</v>
      </c>
      <c r="U15" s="159">
        <f t="shared" si="4"/>
        <v>2488</v>
      </c>
      <c r="V15" s="158">
        <v>300</v>
      </c>
      <c r="W15" s="158">
        <v>1402</v>
      </c>
      <c r="X15" s="159">
        <v>487</v>
      </c>
      <c r="Y15" s="159">
        <f t="shared" si="5"/>
        <v>2189</v>
      </c>
      <c r="Z15" s="180">
        <f t="shared" si="6"/>
        <v>1004</v>
      </c>
      <c r="AA15" s="180">
        <f t="shared" si="7"/>
        <v>11516</v>
      </c>
      <c r="AB15" s="180">
        <f t="shared" si="8"/>
        <v>6555</v>
      </c>
      <c r="AC15" s="180">
        <f t="shared" si="9"/>
        <v>19075</v>
      </c>
    </row>
    <row r="16" spans="1:29" ht="12.75">
      <c r="A16" s="140" t="s">
        <v>452</v>
      </c>
      <c r="B16" s="141">
        <v>6</v>
      </c>
      <c r="C16" s="141">
        <v>197</v>
      </c>
      <c r="D16" s="141">
        <v>1543</v>
      </c>
      <c r="E16" s="160">
        <f t="shared" si="0"/>
        <v>1746</v>
      </c>
      <c r="F16" s="141">
        <v>0</v>
      </c>
      <c r="G16" s="141">
        <v>55</v>
      </c>
      <c r="H16" s="143">
        <v>3136</v>
      </c>
      <c r="I16" s="141">
        <f t="shared" si="1"/>
        <v>3191</v>
      </c>
      <c r="J16" s="144">
        <v>0</v>
      </c>
      <c r="K16" s="144">
        <v>15</v>
      </c>
      <c r="L16" s="145">
        <v>3742</v>
      </c>
      <c r="M16" s="145">
        <f t="shared" si="2"/>
        <v>3757</v>
      </c>
      <c r="N16" s="146">
        <v>4</v>
      </c>
      <c r="O16" s="146">
        <v>60</v>
      </c>
      <c r="P16" s="147">
        <v>1258</v>
      </c>
      <c r="Q16" s="146">
        <f t="shared" si="3"/>
        <v>1322</v>
      </c>
      <c r="R16" s="148">
        <v>1</v>
      </c>
      <c r="S16" s="148">
        <v>168</v>
      </c>
      <c r="T16" s="149">
        <v>1492</v>
      </c>
      <c r="U16" s="149">
        <f t="shared" si="4"/>
        <v>1661</v>
      </c>
      <c r="V16" s="148">
        <v>13</v>
      </c>
      <c r="W16" s="148">
        <v>229</v>
      </c>
      <c r="X16" s="149">
        <v>685</v>
      </c>
      <c r="Y16" s="149">
        <f t="shared" si="5"/>
        <v>927</v>
      </c>
      <c r="Z16" s="180">
        <f t="shared" si="6"/>
        <v>24</v>
      </c>
      <c r="AA16" s="180">
        <f t="shared" si="7"/>
        <v>724</v>
      </c>
      <c r="AB16" s="180">
        <f t="shared" si="8"/>
        <v>11856</v>
      </c>
      <c r="AC16" s="180">
        <f t="shared" si="9"/>
        <v>12604</v>
      </c>
    </row>
    <row r="17" spans="1:29" ht="12.75">
      <c r="A17" s="150" t="s">
        <v>453</v>
      </c>
      <c r="B17" s="151">
        <v>147</v>
      </c>
      <c r="C17" s="151">
        <v>84</v>
      </c>
      <c r="D17" s="151">
        <v>47</v>
      </c>
      <c r="E17" s="152">
        <f t="shared" si="0"/>
        <v>278</v>
      </c>
      <c r="F17" s="151">
        <v>163</v>
      </c>
      <c r="G17" s="151">
        <v>210</v>
      </c>
      <c r="H17" s="153">
        <v>11</v>
      </c>
      <c r="I17" s="151">
        <f t="shared" si="1"/>
        <v>384</v>
      </c>
      <c r="J17" s="154">
        <v>63</v>
      </c>
      <c r="K17" s="154">
        <v>476</v>
      </c>
      <c r="L17" s="155">
        <v>768</v>
      </c>
      <c r="M17" s="155">
        <f t="shared" si="2"/>
        <v>1307</v>
      </c>
      <c r="N17" s="156">
        <v>86</v>
      </c>
      <c r="O17" s="156">
        <v>441</v>
      </c>
      <c r="P17" s="157">
        <v>2510</v>
      </c>
      <c r="Q17" s="156">
        <f t="shared" si="3"/>
        <v>3037</v>
      </c>
      <c r="R17" s="158">
        <v>62</v>
      </c>
      <c r="S17" s="158">
        <v>110</v>
      </c>
      <c r="T17" s="159">
        <v>3783</v>
      </c>
      <c r="U17" s="159">
        <f t="shared" si="4"/>
        <v>3955</v>
      </c>
      <c r="V17" s="158">
        <v>51</v>
      </c>
      <c r="W17" s="158">
        <v>130</v>
      </c>
      <c r="X17" s="159">
        <v>4309</v>
      </c>
      <c r="Y17" s="159">
        <f t="shared" si="5"/>
        <v>4490</v>
      </c>
      <c r="Z17" s="180">
        <f t="shared" si="6"/>
        <v>572</v>
      </c>
      <c r="AA17" s="180">
        <f t="shared" si="7"/>
        <v>1451</v>
      </c>
      <c r="AB17" s="180">
        <f t="shared" si="8"/>
        <v>11428</v>
      </c>
      <c r="AC17" s="180">
        <f t="shared" si="9"/>
        <v>13451</v>
      </c>
    </row>
    <row r="18" spans="1:29" ht="13.5" thickBot="1">
      <c r="A18" s="161" t="s">
        <v>454</v>
      </c>
      <c r="B18" s="162">
        <v>22</v>
      </c>
      <c r="C18" s="162">
        <v>230</v>
      </c>
      <c r="D18" s="162">
        <v>127</v>
      </c>
      <c r="E18" s="163">
        <f t="shared" si="0"/>
        <v>379</v>
      </c>
      <c r="F18" s="162">
        <v>44</v>
      </c>
      <c r="G18" s="162">
        <v>187</v>
      </c>
      <c r="H18" s="164">
        <v>51</v>
      </c>
      <c r="I18" s="162">
        <f t="shared" si="1"/>
        <v>282</v>
      </c>
      <c r="J18" s="165">
        <v>37</v>
      </c>
      <c r="K18" s="165">
        <v>368</v>
      </c>
      <c r="L18" s="166">
        <v>1013</v>
      </c>
      <c r="M18" s="145">
        <f t="shared" si="2"/>
        <v>1418</v>
      </c>
      <c r="N18" s="167">
        <v>29</v>
      </c>
      <c r="O18" s="167">
        <v>258</v>
      </c>
      <c r="P18" s="168">
        <v>2080</v>
      </c>
      <c r="Q18" s="146">
        <f t="shared" si="3"/>
        <v>2367</v>
      </c>
      <c r="R18" s="169">
        <v>53</v>
      </c>
      <c r="S18" s="169">
        <v>99</v>
      </c>
      <c r="T18" s="170">
        <v>2703</v>
      </c>
      <c r="U18" s="149">
        <f t="shared" si="4"/>
        <v>2855</v>
      </c>
      <c r="V18" s="169">
        <v>26</v>
      </c>
      <c r="W18" s="169">
        <v>233</v>
      </c>
      <c r="X18" s="170">
        <v>903</v>
      </c>
      <c r="Y18" s="149">
        <f t="shared" si="5"/>
        <v>1162</v>
      </c>
      <c r="Z18" s="180">
        <f t="shared" si="6"/>
        <v>211</v>
      </c>
      <c r="AA18" s="180">
        <f t="shared" si="7"/>
        <v>1375</v>
      </c>
      <c r="AB18" s="180">
        <f t="shared" si="8"/>
        <v>6877</v>
      </c>
      <c r="AC18" s="180">
        <f t="shared" si="9"/>
        <v>8463</v>
      </c>
    </row>
    <row r="19" spans="1:29" ht="13.5" thickBot="1">
      <c r="A19" s="171" t="s">
        <v>455</v>
      </c>
      <c r="B19" s="172">
        <v>1032</v>
      </c>
      <c r="C19" s="173">
        <v>3053</v>
      </c>
      <c r="D19" s="173">
        <v>4903</v>
      </c>
      <c r="E19" s="174">
        <f t="shared" si="0"/>
        <v>8988</v>
      </c>
      <c r="F19" s="172">
        <v>1085</v>
      </c>
      <c r="G19" s="173">
        <v>13253</v>
      </c>
      <c r="H19" s="172">
        <v>13690</v>
      </c>
      <c r="I19" s="173">
        <f t="shared" si="1"/>
        <v>28028</v>
      </c>
      <c r="J19" s="175">
        <f>SUM(J6:J18)</f>
        <v>1092</v>
      </c>
      <c r="K19" s="175">
        <f>SUM(K6:K18)</f>
        <v>7304</v>
      </c>
      <c r="L19" s="175">
        <f>SUM(L6:L18)</f>
        <v>32669</v>
      </c>
      <c r="M19" s="175">
        <f t="shared" si="2"/>
        <v>41065</v>
      </c>
      <c r="N19" s="176">
        <f>SUM(N6:N18)</f>
        <v>903</v>
      </c>
      <c r="O19" s="176">
        <f>SUM(O6:O18)</f>
        <v>3695</v>
      </c>
      <c r="P19" s="176">
        <f>SUM(P6:P18)</f>
        <v>33069</v>
      </c>
      <c r="Q19" s="176">
        <f t="shared" si="3"/>
        <v>37667</v>
      </c>
      <c r="R19" s="176">
        <f>SUM(R6:R18)</f>
        <v>808</v>
      </c>
      <c r="S19" s="176">
        <f>SUM(S6:S18)</f>
        <v>3815</v>
      </c>
      <c r="T19" s="176">
        <f>SUM(T6:T18)</f>
        <v>37502</v>
      </c>
      <c r="U19" s="176">
        <f t="shared" si="4"/>
        <v>42125</v>
      </c>
      <c r="V19" s="176">
        <v>3079</v>
      </c>
      <c r="W19" s="176">
        <v>5050</v>
      </c>
      <c r="X19" s="176">
        <v>23485</v>
      </c>
      <c r="Y19" s="176">
        <f t="shared" si="5"/>
        <v>31614</v>
      </c>
      <c r="Z19" s="180">
        <f t="shared" si="6"/>
        <v>7999</v>
      </c>
      <c r="AA19" s="180">
        <f t="shared" si="7"/>
        <v>36170</v>
      </c>
      <c r="AB19" s="180">
        <f t="shared" si="8"/>
        <v>145318</v>
      </c>
      <c r="AC19" s="180">
        <f t="shared" si="9"/>
        <v>189487</v>
      </c>
    </row>
  </sheetData>
  <sheetProtection/>
  <mergeCells count="25">
    <mergeCell ref="N3:Q3"/>
    <mergeCell ref="R3:U3"/>
    <mergeCell ref="N4:O4"/>
    <mergeCell ref="P4:P5"/>
    <mergeCell ref="Q4:Q5"/>
    <mergeCell ref="R4:S4"/>
    <mergeCell ref="J4:K4"/>
    <mergeCell ref="L4:L5"/>
    <mergeCell ref="M4:M5"/>
    <mergeCell ref="A3:A5"/>
    <mergeCell ref="B3:E3"/>
    <mergeCell ref="F3:I3"/>
    <mergeCell ref="J3:M3"/>
    <mergeCell ref="B4:C4"/>
    <mergeCell ref="D4:D5"/>
    <mergeCell ref="E4:E5"/>
    <mergeCell ref="F4:G4"/>
    <mergeCell ref="H4:H5"/>
    <mergeCell ref="I4:I5"/>
    <mergeCell ref="T4:T5"/>
    <mergeCell ref="U4:U5"/>
    <mergeCell ref="V4:W4"/>
    <mergeCell ref="X4:X5"/>
    <mergeCell ref="Y4:Y5"/>
    <mergeCell ref="V3:Y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3:I24"/>
  <sheetViews>
    <sheetView zoomScalePageLayoutView="0" workbookViewId="0" topLeftCell="A1">
      <selection activeCell="G21" sqref="G21"/>
    </sheetView>
  </sheetViews>
  <sheetFormatPr defaultColWidth="9.140625" defaultRowHeight="12.75"/>
  <cols>
    <col min="6" max="6" width="20.7109375" style="0" customWidth="1"/>
    <col min="7" max="7" width="11.28125" style="0" customWidth="1"/>
    <col min="8" max="8" width="9.00390625" style="0" bestFit="1" customWidth="1"/>
    <col min="9" max="9" width="9.57421875" style="0" bestFit="1" customWidth="1"/>
  </cols>
  <sheetData>
    <row r="3" spans="4:7" ht="12.75">
      <c r="D3" t="s">
        <v>536</v>
      </c>
      <c r="E3" s="180">
        <v>2503</v>
      </c>
      <c r="F3" s="180">
        <v>318</v>
      </c>
      <c r="G3" s="180">
        <v>891</v>
      </c>
    </row>
    <row r="4" spans="4:7" ht="12.75">
      <c r="D4" t="s">
        <v>538</v>
      </c>
      <c r="E4" s="180">
        <v>3289</v>
      </c>
      <c r="F4" s="180">
        <v>787</v>
      </c>
      <c r="G4" s="180">
        <v>5132</v>
      </c>
    </row>
    <row r="5" spans="4:7" ht="12.75">
      <c r="D5" t="s">
        <v>535</v>
      </c>
      <c r="E5" s="180">
        <v>17969</v>
      </c>
      <c r="F5" s="180">
        <v>5614</v>
      </c>
      <c r="G5" s="180">
        <v>10510</v>
      </c>
    </row>
    <row r="6" spans="4:7" ht="12.75">
      <c r="D6" t="s">
        <v>2</v>
      </c>
      <c r="E6" s="180">
        <v>23761</v>
      </c>
      <c r="F6" s="180">
        <v>6719</v>
      </c>
      <c r="G6" s="180">
        <v>16533</v>
      </c>
    </row>
    <row r="7" ht="12.75">
      <c r="C7" t="s">
        <v>537</v>
      </c>
    </row>
    <row r="9" spans="6:7" ht="12.75">
      <c r="F9" t="s">
        <v>535</v>
      </c>
      <c r="G9" t="s">
        <v>542</v>
      </c>
    </row>
    <row r="10" spans="6:7" ht="12.75">
      <c r="F10" s="160">
        <v>6473</v>
      </c>
      <c r="G10" s="141">
        <v>75727</v>
      </c>
    </row>
    <row r="11" spans="6:7" ht="12.75">
      <c r="F11" s="152">
        <v>1972.2</v>
      </c>
      <c r="G11" s="151">
        <v>43927.8</v>
      </c>
    </row>
    <row r="12" spans="6:7" ht="12.75">
      <c r="F12" s="160">
        <v>9998.100000000002</v>
      </c>
      <c r="G12" s="141">
        <v>188501.9</v>
      </c>
    </row>
    <row r="14" spans="6:9" ht="12.75">
      <c r="F14" t="s">
        <v>535</v>
      </c>
      <c r="G14" s="190">
        <v>6473</v>
      </c>
      <c r="H14" s="190">
        <v>1972.2</v>
      </c>
      <c r="I14" s="190">
        <v>9998.100000000002</v>
      </c>
    </row>
    <row r="15" spans="6:9" ht="12.75">
      <c r="F15" t="s">
        <v>542</v>
      </c>
      <c r="G15" s="190">
        <v>75727</v>
      </c>
      <c r="H15" s="190">
        <v>43927.8</v>
      </c>
      <c r="I15" s="190">
        <v>188501.9</v>
      </c>
    </row>
    <row r="16" spans="6:9" ht="12.75">
      <c r="F16" t="s">
        <v>535</v>
      </c>
      <c r="G16" s="180">
        <f>E5</f>
        <v>17969</v>
      </c>
      <c r="H16" s="180">
        <f>F5</f>
        <v>5614</v>
      </c>
      <c r="I16" s="180">
        <f>G5</f>
        <v>10510</v>
      </c>
    </row>
    <row r="17" spans="6:9" ht="12.75">
      <c r="F17" t="s">
        <v>542</v>
      </c>
      <c r="G17" s="180">
        <f>E3+E4</f>
        <v>5792</v>
      </c>
      <c r="H17" s="180">
        <f>F3+F4</f>
        <v>1105</v>
      </c>
      <c r="I17" s="180">
        <f>G3+G4</f>
        <v>6023</v>
      </c>
    </row>
    <row r="18" spans="6:9" ht="12.75">
      <c r="F18" t="s">
        <v>535</v>
      </c>
      <c r="G18" s="190">
        <f aca="true" t="shared" si="0" ref="G18:I19">G14+G16</f>
        <v>24442</v>
      </c>
      <c r="H18" s="190">
        <f t="shared" si="0"/>
        <v>7586.2</v>
      </c>
      <c r="I18" s="190">
        <f t="shared" si="0"/>
        <v>20508.100000000002</v>
      </c>
    </row>
    <row r="19" spans="6:9" ht="12.75">
      <c r="F19" t="s">
        <v>542</v>
      </c>
      <c r="G19" s="190">
        <f t="shared" si="0"/>
        <v>81519</v>
      </c>
      <c r="H19" s="190">
        <f t="shared" si="0"/>
        <v>45032.8</v>
      </c>
      <c r="I19" s="190">
        <f t="shared" si="0"/>
        <v>194524.9</v>
      </c>
    </row>
    <row r="21" spans="7:9" ht="12.75">
      <c r="G21" s="192">
        <v>24442</v>
      </c>
      <c r="H21" s="192">
        <v>7586.2</v>
      </c>
      <c r="I21" s="192">
        <v>20508.100000000002</v>
      </c>
    </row>
    <row r="22" spans="7:9" ht="12.75">
      <c r="G22" s="192">
        <v>81519</v>
      </c>
      <c r="H22" s="192">
        <v>45032.8</v>
      </c>
      <c r="I22" s="192">
        <v>194524.9</v>
      </c>
    </row>
    <row r="23" spans="7:9" ht="12.75">
      <c r="G23" s="192">
        <f>SUM(G21:G22)</f>
        <v>105961</v>
      </c>
      <c r="H23" s="192">
        <f>SUM(H21:H22)</f>
        <v>52619</v>
      </c>
      <c r="I23" s="192">
        <f>SUM(I21:I22)</f>
        <v>215033</v>
      </c>
    </row>
    <row r="24" spans="7:9" ht="12.75">
      <c r="G24" s="191">
        <v>105961</v>
      </c>
      <c r="H24" s="191">
        <v>52619</v>
      </c>
      <c r="I24" s="191">
        <v>215033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K5" sqref="K5"/>
    </sheetView>
  </sheetViews>
  <sheetFormatPr defaultColWidth="9.140625" defaultRowHeight="12.75"/>
  <cols>
    <col min="8" max="9" width="13.00390625" style="0" customWidth="1"/>
  </cols>
  <sheetData>
    <row r="2" spans="1:9" s="184" customFormat="1" ht="13.5" thickBot="1">
      <c r="A2" s="181">
        <v>68</v>
      </c>
      <c r="B2" s="182" t="s">
        <v>539</v>
      </c>
      <c r="C2" s="135" t="s">
        <v>540</v>
      </c>
      <c r="D2" s="183"/>
      <c r="E2" s="135"/>
      <c r="F2" s="135"/>
      <c r="G2" s="135"/>
      <c r="H2" s="135"/>
      <c r="I2" s="135"/>
    </row>
    <row r="3" spans="1:9" s="184" customFormat="1" ht="15.75" customHeight="1" thickBot="1">
      <c r="A3" s="183"/>
      <c r="B3" s="251" t="s">
        <v>459</v>
      </c>
      <c r="C3" s="185"/>
      <c r="D3" s="247" t="s">
        <v>541</v>
      </c>
      <c r="E3" s="247"/>
      <c r="F3" s="253"/>
      <c r="G3" s="254" t="s">
        <v>542</v>
      </c>
      <c r="H3" s="254"/>
      <c r="I3" s="254"/>
    </row>
    <row r="4" spans="1:9" s="184" customFormat="1" ht="15.75" customHeight="1" thickBot="1">
      <c r="A4" s="183"/>
      <c r="B4" s="252"/>
      <c r="C4" s="179"/>
      <c r="D4" s="179" t="s">
        <v>543</v>
      </c>
      <c r="E4" s="179" t="s">
        <v>544</v>
      </c>
      <c r="F4" s="178" t="s">
        <v>2</v>
      </c>
      <c r="G4" s="177" t="s">
        <v>543</v>
      </c>
      <c r="H4" s="177" t="s">
        <v>544</v>
      </c>
      <c r="I4" s="177" t="s">
        <v>2</v>
      </c>
    </row>
    <row r="5" spans="1:11" s="184" customFormat="1" ht="15.75" customHeight="1">
      <c r="A5" s="183"/>
      <c r="B5" s="140" t="s">
        <v>443</v>
      </c>
      <c r="C5" s="186"/>
      <c r="D5" s="141">
        <v>5733</v>
      </c>
      <c r="E5" s="141">
        <v>740</v>
      </c>
      <c r="F5" s="160">
        <f>+D5+E5</f>
        <v>6473</v>
      </c>
      <c r="G5" s="141">
        <v>57967</v>
      </c>
      <c r="H5" s="141">
        <v>17760</v>
      </c>
      <c r="I5" s="141">
        <f>+G5+H5</f>
        <v>75727</v>
      </c>
      <c r="K5" s="184" t="s">
        <v>542</v>
      </c>
    </row>
    <row r="6" spans="1:9" s="184" customFormat="1" ht="15.75" customHeight="1">
      <c r="A6" s="183"/>
      <c r="B6" s="150" t="s">
        <v>444</v>
      </c>
      <c r="C6" s="187"/>
      <c r="D6" s="151">
        <v>579.8</v>
      </c>
      <c r="E6" s="151">
        <v>1392.4</v>
      </c>
      <c r="F6" s="152">
        <f>+D6+E6</f>
        <v>1972.2</v>
      </c>
      <c r="G6" s="151">
        <v>21720.2</v>
      </c>
      <c r="H6" s="151">
        <v>22207.6</v>
      </c>
      <c r="I6" s="151">
        <f>+H6+G6</f>
        <v>43927.8</v>
      </c>
    </row>
    <row r="7" spans="1:9" s="184" customFormat="1" ht="15.75" customHeight="1">
      <c r="A7" s="183"/>
      <c r="B7" s="140" t="s">
        <v>445</v>
      </c>
      <c r="C7" s="186"/>
      <c r="D7" s="141">
        <v>1723.6</v>
      </c>
      <c r="E7" s="141">
        <v>75328.5</v>
      </c>
      <c r="F7" s="160">
        <f aca="true" t="shared" si="0" ref="F7:F18">+D7+E7</f>
        <v>77052.1</v>
      </c>
      <c r="G7" s="141">
        <v>12176.4</v>
      </c>
      <c r="H7" s="141">
        <v>310971.5</v>
      </c>
      <c r="I7" s="141">
        <f>+G7+H7</f>
        <v>323147.9</v>
      </c>
    </row>
    <row r="8" spans="1:9" s="184" customFormat="1" ht="15.75" customHeight="1">
      <c r="A8" s="183"/>
      <c r="B8" s="150" t="s">
        <v>446</v>
      </c>
      <c r="C8" s="187"/>
      <c r="D8" s="151">
        <v>3608</v>
      </c>
      <c r="E8" s="151">
        <v>3202.8</v>
      </c>
      <c r="F8" s="152">
        <f t="shared" si="0"/>
        <v>6810.8</v>
      </c>
      <c r="G8" s="151">
        <v>13992</v>
      </c>
      <c r="H8" s="151">
        <v>17197.2</v>
      </c>
      <c r="I8" s="151">
        <f>+H8+G8</f>
        <v>31189.2</v>
      </c>
    </row>
    <row r="9" spans="1:9" s="184" customFormat="1" ht="15.75" customHeight="1">
      <c r="A9" s="183"/>
      <c r="B9" s="140" t="s">
        <v>447</v>
      </c>
      <c r="C9" s="186"/>
      <c r="D9" s="141">
        <v>4060.2</v>
      </c>
      <c r="E9" s="141">
        <v>601.8</v>
      </c>
      <c r="F9" s="160">
        <f t="shared" si="0"/>
        <v>4662</v>
      </c>
      <c r="G9" s="141">
        <v>26239.8</v>
      </c>
      <c r="H9" s="141">
        <v>11198.2</v>
      </c>
      <c r="I9" s="141">
        <f>+G9+H9</f>
        <v>37438</v>
      </c>
    </row>
    <row r="10" spans="1:9" s="184" customFormat="1" ht="15.75" customHeight="1">
      <c r="A10" s="183"/>
      <c r="B10" s="150" t="s">
        <v>448</v>
      </c>
      <c r="C10" s="187"/>
      <c r="D10" s="151">
        <v>2176</v>
      </c>
      <c r="E10" s="151">
        <v>2472</v>
      </c>
      <c r="F10" s="152">
        <f t="shared" si="0"/>
        <v>4648</v>
      </c>
      <c r="G10" s="151">
        <v>23424</v>
      </c>
      <c r="H10" s="151">
        <v>21528</v>
      </c>
      <c r="I10" s="151">
        <f>+H10+G10</f>
        <v>44952</v>
      </c>
    </row>
    <row r="11" spans="1:9" s="184" customFormat="1" ht="15.75" customHeight="1">
      <c r="A11" s="183"/>
      <c r="B11" s="140" t="s">
        <v>449</v>
      </c>
      <c r="C11" s="186"/>
      <c r="D11" s="141">
        <v>153.6</v>
      </c>
      <c r="E11" s="141">
        <v>85.5</v>
      </c>
      <c r="F11" s="160">
        <f t="shared" si="0"/>
        <v>239.1</v>
      </c>
      <c r="G11" s="141">
        <v>9446.4</v>
      </c>
      <c r="H11" s="141">
        <v>5614.5</v>
      </c>
      <c r="I11" s="141">
        <f>+G11+H11</f>
        <v>15060.9</v>
      </c>
    </row>
    <row r="12" spans="1:9" s="184" customFormat="1" ht="15.75" customHeight="1">
      <c r="A12" s="183"/>
      <c r="B12" s="150" t="s">
        <v>426</v>
      </c>
      <c r="C12" s="187"/>
      <c r="D12" s="151">
        <v>1582.7</v>
      </c>
      <c r="E12" s="151">
        <v>1380.6</v>
      </c>
      <c r="F12" s="152">
        <f t="shared" si="0"/>
        <v>2963.3</v>
      </c>
      <c r="G12" s="151">
        <v>10317.3</v>
      </c>
      <c r="H12" s="151">
        <v>10419.4</v>
      </c>
      <c r="I12" s="151">
        <f>+H12+G12</f>
        <v>20736.699999999997</v>
      </c>
    </row>
    <row r="13" spans="1:9" s="184" customFormat="1" ht="15.75" customHeight="1">
      <c r="A13" s="183"/>
      <c r="B13" s="140" t="s">
        <v>450</v>
      </c>
      <c r="C13" s="186"/>
      <c r="D13" s="141">
        <v>999.7</v>
      </c>
      <c r="E13" s="141">
        <v>8998.400000000001</v>
      </c>
      <c r="F13" s="160">
        <f t="shared" si="0"/>
        <v>9998.100000000002</v>
      </c>
      <c r="G13" s="141">
        <v>75900.3</v>
      </c>
      <c r="H13" s="141">
        <v>112601.59999999999</v>
      </c>
      <c r="I13" s="141">
        <f>+G13+H13</f>
        <v>188501.9</v>
      </c>
    </row>
    <row r="14" spans="1:9" s="184" customFormat="1" ht="15.75" customHeight="1">
      <c r="A14" s="183"/>
      <c r="B14" s="150" t="s">
        <v>451</v>
      </c>
      <c r="C14" s="187"/>
      <c r="D14" s="151">
        <v>173.5</v>
      </c>
      <c r="E14" s="151">
        <v>847.4</v>
      </c>
      <c r="F14" s="152">
        <f t="shared" si="0"/>
        <v>1020.9</v>
      </c>
      <c r="G14" s="151">
        <v>34526.5</v>
      </c>
      <c r="H14" s="151">
        <v>21452.600000000002</v>
      </c>
      <c r="I14" s="151">
        <f>+H14+G14</f>
        <v>55979.100000000006</v>
      </c>
    </row>
    <row r="15" spans="1:9" s="184" customFormat="1" ht="15.75" customHeight="1">
      <c r="A15" s="183"/>
      <c r="B15" s="140" t="s">
        <v>452</v>
      </c>
      <c r="C15" s="186"/>
      <c r="D15" s="141">
        <v>8013.6</v>
      </c>
      <c r="E15" s="141">
        <v>150.8</v>
      </c>
      <c r="F15" s="160">
        <f t="shared" si="0"/>
        <v>8164.400000000001</v>
      </c>
      <c r="G15" s="141">
        <v>23786.4</v>
      </c>
      <c r="H15" s="141">
        <v>5649.200000000001</v>
      </c>
      <c r="I15" s="141">
        <f>+G15+H15</f>
        <v>29435.600000000002</v>
      </c>
    </row>
    <row r="16" spans="1:9" s="184" customFormat="1" ht="15.75" customHeight="1">
      <c r="A16" s="183"/>
      <c r="B16" s="150" t="s">
        <v>453</v>
      </c>
      <c r="C16" s="187"/>
      <c r="D16" s="151">
        <v>1661.4</v>
      </c>
      <c r="E16" s="151">
        <v>495.90000000000003</v>
      </c>
      <c r="F16" s="152">
        <f t="shared" si="0"/>
        <v>2157.3</v>
      </c>
      <c r="G16" s="151">
        <v>12538.6</v>
      </c>
      <c r="H16" s="151">
        <v>8204.1</v>
      </c>
      <c r="I16" s="151">
        <f>+H16+G16</f>
        <v>20742.7</v>
      </c>
    </row>
    <row r="17" spans="1:9" s="184" customFormat="1" ht="15.75" customHeight="1" thickBot="1">
      <c r="A17" s="183"/>
      <c r="B17" s="161" t="s">
        <v>454</v>
      </c>
      <c r="C17" s="188"/>
      <c r="D17" s="162">
        <v>940.1</v>
      </c>
      <c r="E17" s="162">
        <v>202.5</v>
      </c>
      <c r="F17" s="163">
        <f t="shared" si="0"/>
        <v>1142.6</v>
      </c>
      <c r="G17" s="162">
        <v>10959.9</v>
      </c>
      <c r="H17" s="162">
        <v>7897.5</v>
      </c>
      <c r="I17" s="162">
        <f>+G17+H17</f>
        <v>18857.4</v>
      </c>
    </row>
    <row r="18" spans="1:9" s="184" customFormat="1" ht="15.75" customHeight="1" thickBot="1">
      <c r="A18" s="183"/>
      <c r="B18" s="171" t="s">
        <v>455</v>
      </c>
      <c r="C18" s="189"/>
      <c r="D18" s="173">
        <v>31405.199999999997</v>
      </c>
      <c r="E18" s="173">
        <v>95898.59999999999</v>
      </c>
      <c r="F18" s="174">
        <f t="shared" si="0"/>
        <v>127303.79999999999</v>
      </c>
      <c r="G18" s="173">
        <v>332994.80000000005</v>
      </c>
      <c r="H18" s="173">
        <v>572701.3999999999</v>
      </c>
      <c r="I18" s="173">
        <f>+G18+H18</f>
        <v>905696.2</v>
      </c>
    </row>
    <row r="19" spans="1:9" s="138" customFormat="1" ht="27" customHeight="1">
      <c r="A19" s="137"/>
      <c r="B19" s="255" t="s">
        <v>545</v>
      </c>
      <c r="C19" s="255"/>
      <c r="D19" s="255"/>
      <c r="E19" s="255"/>
      <c r="F19" s="255"/>
      <c r="G19" s="255"/>
      <c r="H19" s="255"/>
      <c r="I19" s="255"/>
    </row>
  </sheetData>
  <sheetProtection/>
  <mergeCells count="4">
    <mergeCell ref="B3:B4"/>
    <mergeCell ref="D3:F3"/>
    <mergeCell ref="G3:I3"/>
    <mergeCell ref="B19:I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C1" sqref="C1"/>
    </sheetView>
  </sheetViews>
  <sheetFormatPr defaultColWidth="9.140625" defaultRowHeight="12.75"/>
  <cols>
    <col min="1" max="5" width="18.00390625" style="37" customWidth="1"/>
    <col min="6" max="9" width="13.57421875" style="37" customWidth="1"/>
    <col min="10" max="10" width="15.421875" style="37" customWidth="1"/>
    <col min="11" max="16384" width="9.140625" style="37" customWidth="1"/>
  </cols>
  <sheetData>
    <row r="1" ht="18">
      <c r="C1" s="124" t="s">
        <v>494</v>
      </c>
    </row>
    <row r="3" spans="1:10" s="95" customFormat="1" ht="15" customHeight="1">
      <c r="A3" s="204"/>
      <c r="B3" s="205" t="s">
        <v>495</v>
      </c>
      <c r="C3" s="205"/>
      <c r="D3" s="205"/>
      <c r="E3" s="205"/>
      <c r="F3" s="206" t="s">
        <v>496</v>
      </c>
      <c r="G3" s="206"/>
      <c r="H3" s="206"/>
      <c r="I3" s="206"/>
      <c r="J3" s="207" t="s">
        <v>497</v>
      </c>
    </row>
    <row r="4" spans="1:10" ht="30" customHeight="1">
      <c r="A4" s="204"/>
      <c r="B4" s="204" t="s">
        <v>498</v>
      </c>
      <c r="C4" s="204"/>
      <c r="D4" s="204" t="s">
        <v>499</v>
      </c>
      <c r="E4" s="204" t="s">
        <v>500</v>
      </c>
      <c r="F4" s="204" t="s">
        <v>498</v>
      </c>
      <c r="G4" s="204"/>
      <c r="H4" s="204" t="s">
        <v>499</v>
      </c>
      <c r="I4" s="204" t="s">
        <v>500</v>
      </c>
      <c r="J4" s="207"/>
    </row>
    <row r="5" spans="1:10" ht="63" customHeight="1">
      <c r="A5" s="96" t="s">
        <v>366</v>
      </c>
      <c r="B5" s="97" t="s">
        <v>501</v>
      </c>
      <c r="C5" s="92" t="s">
        <v>502</v>
      </c>
      <c r="D5" s="204"/>
      <c r="E5" s="204"/>
      <c r="F5" s="97" t="s">
        <v>501</v>
      </c>
      <c r="G5" s="92" t="s">
        <v>502</v>
      </c>
      <c r="H5" s="204"/>
      <c r="I5" s="204"/>
      <c r="J5" s="207"/>
    </row>
    <row r="6" spans="1:10" ht="15" customHeight="1">
      <c r="A6" s="98" t="s">
        <v>443</v>
      </c>
      <c r="B6" s="81">
        <v>34.000000000000014</v>
      </c>
      <c r="C6" s="81">
        <v>0.9999999999999999</v>
      </c>
      <c r="D6" s="81">
        <v>34.00000000000001</v>
      </c>
      <c r="E6" s="81">
        <v>30</v>
      </c>
      <c r="F6" s="99">
        <v>0</v>
      </c>
      <c r="G6" s="99">
        <v>0</v>
      </c>
      <c r="H6" s="99">
        <v>0</v>
      </c>
      <c r="I6" s="99">
        <v>1</v>
      </c>
      <c r="J6" s="99">
        <f>SUM(I6,H6,F6,E6,D6,B6)</f>
        <v>99.00000000000001</v>
      </c>
    </row>
    <row r="7" spans="1:10" ht="15" customHeight="1">
      <c r="A7" s="100" t="s">
        <v>444</v>
      </c>
      <c r="B7" s="101">
        <v>60</v>
      </c>
      <c r="C7" s="101">
        <v>15.999999999999998</v>
      </c>
      <c r="D7" s="101">
        <v>27</v>
      </c>
      <c r="E7" s="101">
        <v>14</v>
      </c>
      <c r="F7" s="102">
        <v>0</v>
      </c>
      <c r="G7" s="102">
        <v>0</v>
      </c>
      <c r="H7" s="102">
        <v>0</v>
      </c>
      <c r="I7" s="102">
        <v>0</v>
      </c>
      <c r="J7" s="102">
        <f aca="true" t="shared" si="0" ref="J7:J19">SUM(I7,H7,F7,E7,D7,B7)</f>
        <v>101</v>
      </c>
    </row>
    <row r="8" spans="1:10" ht="15" customHeight="1">
      <c r="A8" s="98" t="s">
        <v>445</v>
      </c>
      <c r="B8" s="81">
        <v>6</v>
      </c>
      <c r="C8" s="81">
        <v>1</v>
      </c>
      <c r="D8" s="81">
        <v>1</v>
      </c>
      <c r="E8" s="81">
        <v>8</v>
      </c>
      <c r="F8" s="99">
        <v>0</v>
      </c>
      <c r="G8" s="99">
        <v>0</v>
      </c>
      <c r="H8" s="99">
        <v>0</v>
      </c>
      <c r="I8" s="99">
        <v>0</v>
      </c>
      <c r="J8" s="99">
        <f t="shared" si="0"/>
        <v>15</v>
      </c>
    </row>
    <row r="9" spans="1:10" ht="15" customHeight="1">
      <c r="A9" s="100" t="s">
        <v>446</v>
      </c>
      <c r="B9" s="101">
        <v>46.00000000000001</v>
      </c>
      <c r="C9" s="101">
        <v>9.000000000000002</v>
      </c>
      <c r="D9" s="101">
        <v>13</v>
      </c>
      <c r="E9" s="101">
        <v>18</v>
      </c>
      <c r="F9" s="102">
        <v>2</v>
      </c>
      <c r="G9" s="102">
        <v>0</v>
      </c>
      <c r="H9" s="102">
        <v>0</v>
      </c>
      <c r="I9" s="102">
        <v>1</v>
      </c>
      <c r="J9" s="102">
        <f t="shared" si="0"/>
        <v>80</v>
      </c>
    </row>
    <row r="10" spans="1:10" ht="15" customHeight="1">
      <c r="A10" s="98" t="s">
        <v>447</v>
      </c>
      <c r="B10" s="81">
        <v>67</v>
      </c>
      <c r="C10" s="81">
        <v>17</v>
      </c>
      <c r="D10" s="81">
        <v>4</v>
      </c>
      <c r="E10" s="81">
        <v>11</v>
      </c>
      <c r="F10" s="99">
        <v>0</v>
      </c>
      <c r="G10" s="99">
        <v>0</v>
      </c>
      <c r="H10" s="99">
        <v>0</v>
      </c>
      <c r="I10" s="99">
        <v>0</v>
      </c>
      <c r="J10" s="99">
        <f t="shared" si="0"/>
        <v>82</v>
      </c>
    </row>
    <row r="11" spans="1:10" ht="15" customHeight="1">
      <c r="A11" s="100" t="s">
        <v>448</v>
      </c>
      <c r="B11" s="101">
        <v>68</v>
      </c>
      <c r="C11" s="101">
        <v>5</v>
      </c>
      <c r="D11" s="101">
        <v>32</v>
      </c>
      <c r="E11" s="101">
        <v>38</v>
      </c>
      <c r="F11" s="102">
        <v>1</v>
      </c>
      <c r="G11" s="102">
        <v>0</v>
      </c>
      <c r="H11" s="102">
        <v>0</v>
      </c>
      <c r="I11" s="102">
        <v>0</v>
      </c>
      <c r="J11" s="102">
        <f t="shared" si="0"/>
        <v>139</v>
      </c>
    </row>
    <row r="12" spans="1:10" ht="15" customHeight="1">
      <c r="A12" s="98" t="s">
        <v>449</v>
      </c>
      <c r="B12" s="81">
        <v>34</v>
      </c>
      <c r="C12" s="81">
        <v>3.0000000000000004</v>
      </c>
      <c r="D12" s="81">
        <v>6</v>
      </c>
      <c r="E12" s="81">
        <v>26.000000000000004</v>
      </c>
      <c r="F12" s="99">
        <v>0</v>
      </c>
      <c r="G12" s="99">
        <v>0</v>
      </c>
      <c r="H12" s="99">
        <v>0</v>
      </c>
      <c r="I12" s="99">
        <v>3</v>
      </c>
      <c r="J12" s="99">
        <f t="shared" si="0"/>
        <v>69</v>
      </c>
    </row>
    <row r="13" spans="1:10" ht="15" customHeight="1">
      <c r="A13" s="100" t="s">
        <v>426</v>
      </c>
      <c r="B13" s="101">
        <v>70</v>
      </c>
      <c r="C13" s="101">
        <v>3</v>
      </c>
      <c r="D13" s="101">
        <v>5</v>
      </c>
      <c r="E13" s="101">
        <v>46</v>
      </c>
      <c r="F13" s="102">
        <v>0</v>
      </c>
      <c r="G13" s="102">
        <v>0</v>
      </c>
      <c r="H13" s="102">
        <v>0</v>
      </c>
      <c r="I13" s="102">
        <v>0</v>
      </c>
      <c r="J13" s="102">
        <f t="shared" si="0"/>
        <v>121</v>
      </c>
    </row>
    <row r="14" spans="1:10" ht="15" customHeight="1">
      <c r="A14" s="98" t="s">
        <v>450</v>
      </c>
      <c r="B14" s="81">
        <v>57.00000000000001</v>
      </c>
      <c r="C14" s="81">
        <v>3.000000000000001</v>
      </c>
      <c r="D14" s="81">
        <v>18</v>
      </c>
      <c r="E14" s="81">
        <v>19</v>
      </c>
      <c r="F14" s="99">
        <v>0</v>
      </c>
      <c r="G14" s="99">
        <v>0</v>
      </c>
      <c r="H14" s="99">
        <v>0</v>
      </c>
      <c r="I14" s="99">
        <v>0</v>
      </c>
      <c r="J14" s="99">
        <f t="shared" si="0"/>
        <v>94</v>
      </c>
    </row>
    <row r="15" spans="1:10" ht="15" customHeight="1">
      <c r="A15" s="100" t="s">
        <v>451</v>
      </c>
      <c r="B15" s="101">
        <v>31.000000000000007</v>
      </c>
      <c r="C15" s="101">
        <v>0</v>
      </c>
      <c r="D15" s="101">
        <v>22.999999999999996</v>
      </c>
      <c r="E15" s="101">
        <v>35</v>
      </c>
      <c r="F15" s="102">
        <v>2</v>
      </c>
      <c r="G15" s="102">
        <v>1</v>
      </c>
      <c r="H15" s="102">
        <v>0</v>
      </c>
      <c r="I15" s="102">
        <v>1</v>
      </c>
      <c r="J15" s="102">
        <f t="shared" si="0"/>
        <v>92</v>
      </c>
    </row>
    <row r="16" spans="1:10" ht="15" customHeight="1">
      <c r="A16" s="98" t="s">
        <v>452</v>
      </c>
      <c r="B16" s="81">
        <v>53.999999999999986</v>
      </c>
      <c r="C16" s="81">
        <v>11</v>
      </c>
      <c r="D16" s="81">
        <v>24.000000000000004</v>
      </c>
      <c r="E16" s="81">
        <v>32</v>
      </c>
      <c r="F16" s="99">
        <v>4</v>
      </c>
      <c r="G16" s="99">
        <v>0</v>
      </c>
      <c r="H16" s="99">
        <v>0</v>
      </c>
      <c r="I16" s="99">
        <v>1</v>
      </c>
      <c r="J16" s="99">
        <f t="shared" si="0"/>
        <v>114.99999999999999</v>
      </c>
    </row>
    <row r="17" spans="1:10" ht="15" customHeight="1">
      <c r="A17" s="100" t="s">
        <v>453</v>
      </c>
      <c r="B17" s="101">
        <v>76.00000000000001</v>
      </c>
      <c r="C17" s="101">
        <v>21.000000000000004</v>
      </c>
      <c r="D17" s="101">
        <v>48.99999999999999</v>
      </c>
      <c r="E17" s="101">
        <v>26</v>
      </c>
      <c r="F17" s="102">
        <v>0</v>
      </c>
      <c r="G17" s="102">
        <v>0</v>
      </c>
      <c r="H17" s="102">
        <v>2</v>
      </c>
      <c r="I17" s="102">
        <v>0</v>
      </c>
      <c r="J17" s="102">
        <f t="shared" si="0"/>
        <v>153</v>
      </c>
    </row>
    <row r="18" spans="1:10" ht="15" customHeight="1">
      <c r="A18" s="98" t="s">
        <v>454</v>
      </c>
      <c r="B18" s="81">
        <v>47.000000000000014</v>
      </c>
      <c r="C18" s="81">
        <v>3.000000000000001</v>
      </c>
      <c r="D18" s="81">
        <v>24</v>
      </c>
      <c r="E18" s="81">
        <v>15</v>
      </c>
      <c r="F18" s="99">
        <v>0</v>
      </c>
      <c r="G18" s="99">
        <v>0</v>
      </c>
      <c r="H18" s="99">
        <v>0</v>
      </c>
      <c r="I18" s="99">
        <v>0</v>
      </c>
      <c r="J18" s="99">
        <f t="shared" si="0"/>
        <v>86.00000000000001</v>
      </c>
    </row>
    <row r="19" spans="1:10" ht="15" customHeight="1">
      <c r="A19" s="103" t="s">
        <v>2</v>
      </c>
      <c r="B19" s="104">
        <v>650.0000000000002</v>
      </c>
      <c r="C19" s="104">
        <v>92.99999999999999</v>
      </c>
      <c r="D19" s="104">
        <v>260</v>
      </c>
      <c r="E19" s="104">
        <v>317.99999999999994</v>
      </c>
      <c r="F19" s="105">
        <v>9</v>
      </c>
      <c r="G19" s="105">
        <v>1</v>
      </c>
      <c r="H19" s="105">
        <v>2</v>
      </c>
      <c r="I19" s="105">
        <v>7</v>
      </c>
      <c r="J19" s="105">
        <f t="shared" si="0"/>
        <v>1246.0000000000002</v>
      </c>
    </row>
  </sheetData>
  <sheetProtection/>
  <mergeCells count="10">
    <mergeCell ref="A3:A4"/>
    <mergeCell ref="B3:E3"/>
    <mergeCell ref="F3:I3"/>
    <mergeCell ref="J3:J5"/>
    <mergeCell ref="B4:C4"/>
    <mergeCell ref="D4:D5"/>
    <mergeCell ref="E4:E5"/>
    <mergeCell ref="F4:G4"/>
    <mergeCell ref="H4:H5"/>
    <mergeCell ref="I4:I5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2.00390625" style="37" customWidth="1"/>
    <col min="2" max="2" width="11.7109375" style="37" customWidth="1"/>
    <col min="3" max="3" width="21.421875" style="37" customWidth="1"/>
    <col min="4" max="35" width="13.57421875" style="37" customWidth="1"/>
    <col min="36" max="37" width="9.140625" style="95" customWidth="1"/>
    <col min="38" max="16384" width="9.140625" style="37" customWidth="1"/>
  </cols>
  <sheetData>
    <row r="1" ht="18">
      <c r="D1" s="124" t="s">
        <v>503</v>
      </c>
    </row>
    <row r="3" spans="1:37" ht="15" customHeight="1">
      <c r="A3" s="212" t="s">
        <v>366</v>
      </c>
      <c r="B3" s="212" t="s">
        <v>367</v>
      </c>
      <c r="C3" s="215" t="s">
        <v>368</v>
      </c>
      <c r="D3" s="218" t="s">
        <v>0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08" t="s">
        <v>504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106"/>
      <c r="AK3" s="106"/>
    </row>
    <row r="4" spans="1:37" ht="27.75" customHeight="1">
      <c r="A4" s="213"/>
      <c r="B4" s="213"/>
      <c r="C4" s="216"/>
      <c r="D4" s="204" t="s">
        <v>505</v>
      </c>
      <c r="E4" s="204"/>
      <c r="F4" s="204" t="s">
        <v>506</v>
      </c>
      <c r="G4" s="204"/>
      <c r="H4" s="204" t="s">
        <v>507</v>
      </c>
      <c r="I4" s="204"/>
      <c r="J4" s="204" t="s">
        <v>508</v>
      </c>
      <c r="K4" s="204"/>
      <c r="L4" s="204" t="s">
        <v>509</v>
      </c>
      <c r="M4" s="204"/>
      <c r="N4" s="204" t="s">
        <v>510</v>
      </c>
      <c r="O4" s="204"/>
      <c r="P4" s="204" t="s">
        <v>511</v>
      </c>
      <c r="Q4" s="204"/>
      <c r="R4" s="204" t="s">
        <v>512</v>
      </c>
      <c r="S4" s="204"/>
      <c r="T4" s="204" t="s">
        <v>505</v>
      </c>
      <c r="U4" s="204"/>
      <c r="V4" s="204" t="s">
        <v>506</v>
      </c>
      <c r="W4" s="204"/>
      <c r="X4" s="204" t="s">
        <v>507</v>
      </c>
      <c r="Y4" s="204"/>
      <c r="Z4" s="204" t="s">
        <v>508</v>
      </c>
      <c r="AA4" s="204"/>
      <c r="AB4" s="204" t="s">
        <v>509</v>
      </c>
      <c r="AC4" s="204"/>
      <c r="AD4" s="204" t="s">
        <v>510</v>
      </c>
      <c r="AE4" s="204"/>
      <c r="AF4" s="204" t="s">
        <v>511</v>
      </c>
      <c r="AG4" s="204"/>
      <c r="AH4" s="204" t="s">
        <v>512</v>
      </c>
      <c r="AI4" s="204"/>
      <c r="AJ4" s="107"/>
      <c r="AK4" s="107"/>
    </row>
    <row r="5" spans="1:37" ht="82.5" customHeight="1">
      <c r="A5" s="213"/>
      <c r="B5" s="213"/>
      <c r="C5" s="216"/>
      <c r="D5" s="92" t="s">
        <v>513</v>
      </c>
      <c r="E5" s="92" t="s">
        <v>514</v>
      </c>
      <c r="F5" s="92" t="s">
        <v>513</v>
      </c>
      <c r="G5" s="92" t="s">
        <v>515</v>
      </c>
      <c r="H5" s="92" t="s">
        <v>513</v>
      </c>
      <c r="I5" s="92" t="s">
        <v>514</v>
      </c>
      <c r="J5" s="92" t="s">
        <v>513</v>
      </c>
      <c r="K5" s="92" t="s">
        <v>515</v>
      </c>
      <c r="L5" s="92" t="s">
        <v>513</v>
      </c>
      <c r="M5" s="92" t="s">
        <v>514</v>
      </c>
      <c r="N5" s="92" t="s">
        <v>513</v>
      </c>
      <c r="O5" s="92" t="s">
        <v>514</v>
      </c>
      <c r="P5" s="92" t="s">
        <v>513</v>
      </c>
      <c r="Q5" s="92" t="s">
        <v>514</v>
      </c>
      <c r="R5" s="92" t="s">
        <v>513</v>
      </c>
      <c r="S5" s="92" t="s">
        <v>515</v>
      </c>
      <c r="T5" s="92" t="s">
        <v>513</v>
      </c>
      <c r="U5" s="92" t="s">
        <v>515</v>
      </c>
      <c r="V5" s="92" t="s">
        <v>513</v>
      </c>
      <c r="W5" s="92" t="s">
        <v>514</v>
      </c>
      <c r="X5" s="92" t="s">
        <v>513</v>
      </c>
      <c r="Y5" s="92" t="s">
        <v>514</v>
      </c>
      <c r="Z5" s="92" t="s">
        <v>513</v>
      </c>
      <c r="AA5" s="92" t="s">
        <v>514</v>
      </c>
      <c r="AB5" s="92" t="s">
        <v>513</v>
      </c>
      <c r="AC5" s="92" t="s">
        <v>515</v>
      </c>
      <c r="AD5" s="92" t="s">
        <v>513</v>
      </c>
      <c r="AE5" s="92" t="s">
        <v>514</v>
      </c>
      <c r="AF5" s="92" t="s">
        <v>513</v>
      </c>
      <c r="AG5" s="92" t="s">
        <v>514</v>
      </c>
      <c r="AH5" s="92" t="s">
        <v>513</v>
      </c>
      <c r="AI5" s="92" t="s">
        <v>514</v>
      </c>
      <c r="AJ5" s="108" t="s">
        <v>516</v>
      </c>
      <c r="AK5" s="108" t="s">
        <v>517</v>
      </c>
    </row>
    <row r="6" spans="1:37" ht="15" customHeight="1">
      <c r="A6" s="214"/>
      <c r="B6" s="214"/>
      <c r="C6" s="217"/>
      <c r="D6" s="99">
        <v>4</v>
      </c>
      <c r="E6" s="99">
        <v>0</v>
      </c>
      <c r="F6" s="109"/>
      <c r="G6" s="109"/>
      <c r="H6" s="99">
        <v>6</v>
      </c>
      <c r="I6" s="99">
        <v>2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0">
        <f>SUM(D6,F6,H6,J6,L6,N6,P6,R6,T6,V6,X6,Z6,AB6,AD6,AF6,AH6)</f>
        <v>10</v>
      </c>
      <c r="AK6" s="110">
        <f>SUM(E6,G6,I6,K6,M6,O6,Q6,S6,U6,W6,Y6,AA6,AC6,AE6,AG6,AI6)</f>
        <v>2</v>
      </c>
    </row>
    <row r="7" spans="1:37" ht="15" customHeight="1">
      <c r="A7" s="97" t="s">
        <v>369</v>
      </c>
      <c r="B7" s="111" t="s">
        <v>370</v>
      </c>
      <c r="C7" s="80" t="s">
        <v>16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99">
        <v>1</v>
      </c>
      <c r="O7" s="99">
        <v>0</v>
      </c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10">
        <f aca="true" t="shared" si="0" ref="AJ7:AK70">SUM(D7,F7,H7,J7,L7,N7,P7,R7,T7,V7,X7,Z7,AB7,AD7,AF7,AH7)</f>
        <v>1</v>
      </c>
      <c r="AK7" s="110">
        <f t="shared" si="0"/>
        <v>0</v>
      </c>
    </row>
    <row r="8" spans="1:37" ht="15" customHeight="1">
      <c r="A8" s="97" t="s">
        <v>369</v>
      </c>
      <c r="B8" s="111" t="s">
        <v>370</v>
      </c>
      <c r="C8" s="80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10">
        <f t="shared" si="0"/>
        <v>0</v>
      </c>
      <c r="AK8" s="110">
        <f t="shared" si="0"/>
        <v>0</v>
      </c>
    </row>
    <row r="9" spans="1:37" ht="15" customHeight="1">
      <c r="A9" s="97" t="s">
        <v>369</v>
      </c>
      <c r="B9" s="111" t="s">
        <v>370</v>
      </c>
      <c r="C9" s="80" t="s">
        <v>18</v>
      </c>
      <c r="D9" s="109"/>
      <c r="E9" s="109"/>
      <c r="F9" s="109"/>
      <c r="G9" s="109"/>
      <c r="H9" s="99">
        <v>3</v>
      </c>
      <c r="I9" s="99">
        <v>0</v>
      </c>
      <c r="J9" s="109"/>
      <c r="K9" s="109"/>
      <c r="L9" s="99">
        <v>1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10">
        <f t="shared" si="0"/>
        <v>4</v>
      </c>
      <c r="AK9" s="110">
        <f t="shared" si="0"/>
        <v>0</v>
      </c>
    </row>
    <row r="10" spans="1:37" ht="15" customHeight="1">
      <c r="A10" s="97" t="s">
        <v>369</v>
      </c>
      <c r="B10" s="111" t="s">
        <v>370</v>
      </c>
      <c r="C10" s="80" t="s">
        <v>19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10">
        <f t="shared" si="0"/>
        <v>0</v>
      </c>
      <c r="AK10" s="110">
        <f t="shared" si="0"/>
        <v>0</v>
      </c>
    </row>
    <row r="11" spans="1:37" ht="15" customHeight="1">
      <c r="A11" s="97" t="s">
        <v>369</v>
      </c>
      <c r="B11" s="111" t="s">
        <v>370</v>
      </c>
      <c r="C11" s="80" t="s">
        <v>20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10">
        <f t="shared" si="0"/>
        <v>0</v>
      </c>
      <c r="AK11" s="110">
        <f t="shared" si="0"/>
        <v>0</v>
      </c>
    </row>
    <row r="12" spans="1:37" ht="15" customHeight="1">
      <c r="A12" s="97" t="s">
        <v>369</v>
      </c>
      <c r="B12" s="111" t="s">
        <v>370</v>
      </c>
      <c r="C12" s="80" t="s">
        <v>21</v>
      </c>
      <c r="D12" s="109"/>
      <c r="E12" s="109"/>
      <c r="F12" s="99">
        <v>1</v>
      </c>
      <c r="G12" s="99">
        <v>0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10">
        <f t="shared" si="0"/>
        <v>1</v>
      </c>
      <c r="AK12" s="110">
        <f t="shared" si="0"/>
        <v>0</v>
      </c>
    </row>
    <row r="13" spans="1:37" ht="15" customHeight="1">
      <c r="A13" s="97" t="s">
        <v>369</v>
      </c>
      <c r="B13" s="111" t="s">
        <v>370</v>
      </c>
      <c r="C13" s="80" t="s">
        <v>22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10">
        <f t="shared" si="0"/>
        <v>0</v>
      </c>
      <c r="AK13" s="110">
        <f t="shared" si="0"/>
        <v>0</v>
      </c>
    </row>
    <row r="14" spans="1:37" ht="15" customHeight="1">
      <c r="A14" s="97" t="s">
        <v>369</v>
      </c>
      <c r="B14" s="111" t="s">
        <v>370</v>
      </c>
      <c r="C14" s="80" t="s">
        <v>23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10">
        <f t="shared" si="0"/>
        <v>0</v>
      </c>
      <c r="AK14" s="110">
        <f t="shared" si="0"/>
        <v>0</v>
      </c>
    </row>
    <row r="15" spans="1:37" ht="15" customHeight="1">
      <c r="A15" s="97" t="s">
        <v>369</v>
      </c>
      <c r="B15" s="111" t="s">
        <v>370</v>
      </c>
      <c r="C15" s="80" t="s">
        <v>24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10">
        <f t="shared" si="0"/>
        <v>0</v>
      </c>
      <c r="AK15" s="110">
        <f t="shared" si="0"/>
        <v>0</v>
      </c>
    </row>
    <row r="16" spans="1:37" ht="15" customHeight="1">
      <c r="A16" s="97" t="s">
        <v>369</v>
      </c>
      <c r="B16" s="111" t="s">
        <v>371</v>
      </c>
      <c r="C16" s="80" t="s">
        <v>25</v>
      </c>
      <c r="D16" s="99">
        <v>1</v>
      </c>
      <c r="E16" s="99">
        <v>0</v>
      </c>
      <c r="F16" s="99">
        <v>1</v>
      </c>
      <c r="G16" s="99">
        <v>0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10">
        <f t="shared" si="0"/>
        <v>2</v>
      </c>
      <c r="AK16" s="110">
        <f t="shared" si="0"/>
        <v>0</v>
      </c>
    </row>
    <row r="17" spans="1:37" ht="15" customHeight="1">
      <c r="A17" s="97" t="s">
        <v>369</v>
      </c>
      <c r="B17" s="111" t="s">
        <v>371</v>
      </c>
      <c r="C17" s="80" t="s">
        <v>26</v>
      </c>
      <c r="D17" s="109"/>
      <c r="E17" s="109"/>
      <c r="F17" s="99">
        <v>3</v>
      </c>
      <c r="G17" s="109"/>
      <c r="H17" s="109"/>
      <c r="I17" s="109"/>
      <c r="J17" s="109"/>
      <c r="K17" s="109"/>
      <c r="L17" s="99">
        <v>3</v>
      </c>
      <c r="M17" s="99">
        <v>0</v>
      </c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10">
        <f t="shared" si="0"/>
        <v>6</v>
      </c>
      <c r="AK17" s="110">
        <f t="shared" si="0"/>
        <v>0</v>
      </c>
    </row>
    <row r="18" spans="1:37" ht="15" customHeight="1">
      <c r="A18" s="97" t="s">
        <v>369</v>
      </c>
      <c r="B18" s="111" t="s">
        <v>371</v>
      </c>
      <c r="C18" s="80" t="s">
        <v>27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10">
        <f t="shared" si="0"/>
        <v>0</v>
      </c>
      <c r="AK18" s="110">
        <f t="shared" si="0"/>
        <v>0</v>
      </c>
    </row>
    <row r="19" spans="1:37" ht="15" customHeight="1">
      <c r="A19" s="97" t="s">
        <v>369</v>
      </c>
      <c r="B19" s="111" t="s">
        <v>371</v>
      </c>
      <c r="C19" s="80" t="s">
        <v>28</v>
      </c>
      <c r="D19" s="99">
        <v>5</v>
      </c>
      <c r="E19" s="99">
        <v>0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>
        <f t="shared" si="0"/>
        <v>5</v>
      </c>
      <c r="AK19" s="110">
        <f t="shared" si="0"/>
        <v>0</v>
      </c>
    </row>
    <row r="20" spans="1:37" ht="15" customHeight="1">
      <c r="A20" s="97" t="s">
        <v>369</v>
      </c>
      <c r="B20" s="111" t="s">
        <v>371</v>
      </c>
      <c r="C20" s="80" t="s">
        <v>29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10">
        <f t="shared" si="0"/>
        <v>0</v>
      </c>
      <c r="AK20" s="110">
        <f t="shared" si="0"/>
        <v>0</v>
      </c>
    </row>
    <row r="21" spans="1:37" ht="15" customHeight="1">
      <c r="A21" s="97" t="s">
        <v>369</v>
      </c>
      <c r="B21" s="111" t="s">
        <v>371</v>
      </c>
      <c r="C21" s="80" t="s">
        <v>30</v>
      </c>
      <c r="D21" s="99">
        <v>2</v>
      </c>
      <c r="E21" s="99">
        <v>0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>
        <f t="shared" si="0"/>
        <v>2</v>
      </c>
      <c r="AK21" s="110">
        <f t="shared" si="0"/>
        <v>0</v>
      </c>
    </row>
    <row r="22" spans="1:37" ht="15" customHeight="1">
      <c r="A22" s="97" t="s">
        <v>369</v>
      </c>
      <c r="B22" s="111" t="s">
        <v>371</v>
      </c>
      <c r="C22" s="80" t="s">
        <v>31</v>
      </c>
      <c r="D22" s="99">
        <v>1</v>
      </c>
      <c r="E22" s="99">
        <v>0</v>
      </c>
      <c r="F22" s="109"/>
      <c r="G22" s="109"/>
      <c r="H22" s="109"/>
      <c r="I22" s="109"/>
      <c r="J22" s="109"/>
      <c r="K22" s="109"/>
      <c r="L22" s="99">
        <v>1</v>
      </c>
      <c r="M22" s="99">
        <v>0</v>
      </c>
      <c r="N22" s="99">
        <v>1</v>
      </c>
      <c r="O22" s="99">
        <v>0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99">
        <v>1</v>
      </c>
      <c r="AE22" s="99">
        <v>0</v>
      </c>
      <c r="AF22" s="109"/>
      <c r="AG22" s="109"/>
      <c r="AH22" s="109"/>
      <c r="AI22" s="109"/>
      <c r="AJ22" s="110">
        <f t="shared" si="0"/>
        <v>4</v>
      </c>
      <c r="AK22" s="110">
        <f t="shared" si="0"/>
        <v>0</v>
      </c>
    </row>
    <row r="23" spans="1:37" ht="15" customHeight="1">
      <c r="A23" s="97" t="s">
        <v>369</v>
      </c>
      <c r="B23" s="111" t="s">
        <v>372</v>
      </c>
      <c r="C23" s="80" t="s">
        <v>32</v>
      </c>
      <c r="D23" s="109"/>
      <c r="E23" s="109"/>
      <c r="F23" s="109"/>
      <c r="G23" s="109"/>
      <c r="H23" s="109"/>
      <c r="I23" s="109"/>
      <c r="J23" s="109"/>
      <c r="K23" s="109"/>
      <c r="L23" s="99">
        <v>5</v>
      </c>
      <c r="M23" s="99">
        <v>0</v>
      </c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10">
        <f t="shared" si="0"/>
        <v>5</v>
      </c>
      <c r="AK23" s="110">
        <f t="shared" si="0"/>
        <v>0</v>
      </c>
    </row>
    <row r="24" spans="1:37" ht="15" customHeight="1">
      <c r="A24" s="97" t="s">
        <v>369</v>
      </c>
      <c r="B24" s="111" t="s">
        <v>372</v>
      </c>
      <c r="C24" s="80" t="s">
        <v>33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>
        <f t="shared" si="0"/>
        <v>0</v>
      </c>
      <c r="AK24" s="110">
        <f t="shared" si="0"/>
        <v>0</v>
      </c>
    </row>
    <row r="25" spans="1:37" ht="15" customHeight="1">
      <c r="A25" s="97" t="s">
        <v>369</v>
      </c>
      <c r="B25" s="111" t="s">
        <v>372</v>
      </c>
      <c r="C25" s="80" t="s">
        <v>34</v>
      </c>
      <c r="D25" s="109"/>
      <c r="E25" s="109"/>
      <c r="F25" s="109"/>
      <c r="G25" s="109"/>
      <c r="H25" s="99">
        <v>10</v>
      </c>
      <c r="I25" s="99">
        <v>0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10">
        <f t="shared" si="0"/>
        <v>10</v>
      </c>
      <c r="AK25" s="110">
        <f t="shared" si="0"/>
        <v>0</v>
      </c>
    </row>
    <row r="26" spans="1:37" ht="15" customHeight="1">
      <c r="A26" s="97" t="s">
        <v>369</v>
      </c>
      <c r="B26" s="111" t="s">
        <v>372</v>
      </c>
      <c r="C26" s="80" t="s">
        <v>35</v>
      </c>
      <c r="D26" s="109"/>
      <c r="E26" s="109"/>
      <c r="F26" s="109"/>
      <c r="G26" s="109"/>
      <c r="H26" s="99">
        <v>3</v>
      </c>
      <c r="I26" s="99">
        <v>0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>
        <f t="shared" si="0"/>
        <v>3</v>
      </c>
      <c r="AK26" s="110">
        <f t="shared" si="0"/>
        <v>0</v>
      </c>
    </row>
    <row r="27" spans="1:37" ht="15" customHeight="1">
      <c r="A27" s="97" t="s">
        <v>369</v>
      </c>
      <c r="B27" s="111" t="s">
        <v>372</v>
      </c>
      <c r="C27" s="80" t="s">
        <v>36</v>
      </c>
      <c r="D27" s="99">
        <v>1</v>
      </c>
      <c r="E27" s="99">
        <v>0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10">
        <f t="shared" si="0"/>
        <v>1</v>
      </c>
      <c r="AK27" s="110">
        <f t="shared" si="0"/>
        <v>0</v>
      </c>
    </row>
    <row r="28" spans="1:37" ht="15" customHeight="1">
      <c r="A28" s="97" t="s">
        <v>369</v>
      </c>
      <c r="B28" s="111" t="s">
        <v>372</v>
      </c>
      <c r="C28" s="80" t="s">
        <v>37</v>
      </c>
      <c r="D28" s="99">
        <v>3</v>
      </c>
      <c r="E28" s="99">
        <v>0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0">
        <f t="shared" si="0"/>
        <v>3</v>
      </c>
      <c r="AK28" s="110">
        <f t="shared" si="0"/>
        <v>0</v>
      </c>
    </row>
    <row r="29" spans="1:37" ht="15" customHeight="1">
      <c r="A29" s="97" t="s">
        <v>369</v>
      </c>
      <c r="B29" s="111" t="s">
        <v>372</v>
      </c>
      <c r="C29" s="80" t="s">
        <v>38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10">
        <f t="shared" si="0"/>
        <v>0</v>
      </c>
      <c r="AK29" s="110">
        <f t="shared" si="0"/>
        <v>0</v>
      </c>
    </row>
    <row r="30" spans="1:37" ht="15" customHeight="1">
      <c r="A30" s="97" t="s">
        <v>369</v>
      </c>
      <c r="B30" s="111" t="s">
        <v>372</v>
      </c>
      <c r="C30" s="80" t="s">
        <v>39</v>
      </c>
      <c r="D30" s="109"/>
      <c r="E30" s="109"/>
      <c r="F30" s="99">
        <v>1</v>
      </c>
      <c r="G30" s="99">
        <v>0</v>
      </c>
      <c r="H30" s="99">
        <v>3</v>
      </c>
      <c r="I30" s="99">
        <v>0</v>
      </c>
      <c r="J30" s="109"/>
      <c r="K30" s="109"/>
      <c r="L30" s="99">
        <v>6</v>
      </c>
      <c r="M30" s="99">
        <v>0</v>
      </c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>
        <f t="shared" si="0"/>
        <v>10</v>
      </c>
      <c r="AK30" s="110">
        <f t="shared" si="0"/>
        <v>0</v>
      </c>
    </row>
    <row r="31" spans="1:37" ht="15" customHeight="1">
      <c r="A31" s="97" t="s">
        <v>369</v>
      </c>
      <c r="B31" s="111" t="s">
        <v>373</v>
      </c>
      <c r="C31" s="80" t="s">
        <v>40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10">
        <f t="shared" si="0"/>
        <v>0</v>
      </c>
      <c r="AK31" s="110">
        <f t="shared" si="0"/>
        <v>0</v>
      </c>
    </row>
    <row r="32" spans="1:37" ht="15" customHeight="1">
      <c r="A32" s="97" t="s">
        <v>369</v>
      </c>
      <c r="B32" s="111" t="s">
        <v>373</v>
      </c>
      <c r="C32" s="80" t="s">
        <v>41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10">
        <f t="shared" si="0"/>
        <v>0</v>
      </c>
      <c r="AK32" s="110">
        <f t="shared" si="0"/>
        <v>0</v>
      </c>
    </row>
    <row r="33" spans="1:37" ht="15" customHeight="1">
      <c r="A33" s="97" t="s">
        <v>369</v>
      </c>
      <c r="B33" s="111" t="s">
        <v>373</v>
      </c>
      <c r="C33" s="80" t="s">
        <v>42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10">
        <f t="shared" si="0"/>
        <v>0</v>
      </c>
      <c r="AK33" s="110">
        <f t="shared" si="0"/>
        <v>0</v>
      </c>
    </row>
    <row r="34" spans="1:37" ht="15" customHeight="1">
      <c r="A34" s="97" t="s">
        <v>369</v>
      </c>
      <c r="B34" s="111" t="s">
        <v>373</v>
      </c>
      <c r="C34" s="80" t="s">
        <v>43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0">
        <f t="shared" si="0"/>
        <v>0</v>
      </c>
      <c r="AK34" s="110">
        <f t="shared" si="0"/>
        <v>0</v>
      </c>
    </row>
    <row r="35" spans="1:37" ht="15" customHeight="1">
      <c r="A35" s="97" t="s">
        <v>369</v>
      </c>
      <c r="B35" s="111" t="s">
        <v>373</v>
      </c>
      <c r="C35" s="80" t="s">
        <v>44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10">
        <f t="shared" si="0"/>
        <v>0</v>
      </c>
      <c r="AK35" s="110">
        <f t="shared" si="0"/>
        <v>0</v>
      </c>
    </row>
    <row r="36" spans="1:37" ht="15" customHeight="1">
      <c r="A36" s="97" t="s">
        <v>369</v>
      </c>
      <c r="B36" s="111" t="s">
        <v>373</v>
      </c>
      <c r="C36" s="80" t="s">
        <v>45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10">
        <f t="shared" si="0"/>
        <v>0</v>
      </c>
      <c r="AK36" s="110">
        <f t="shared" si="0"/>
        <v>0</v>
      </c>
    </row>
    <row r="37" spans="1:37" ht="15" customHeight="1">
      <c r="A37" s="97" t="s">
        <v>369</v>
      </c>
      <c r="B37" s="111" t="s">
        <v>373</v>
      </c>
      <c r="C37" s="80" t="s">
        <v>46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>
        <f t="shared" si="0"/>
        <v>0</v>
      </c>
      <c r="AK37" s="110">
        <f t="shared" si="0"/>
        <v>0</v>
      </c>
    </row>
    <row r="38" spans="1:37" ht="15" customHeight="1">
      <c r="A38" s="97" t="s">
        <v>369</v>
      </c>
      <c r="B38" s="111" t="s">
        <v>373</v>
      </c>
      <c r="C38" s="80" t="s">
        <v>47</v>
      </c>
      <c r="D38" s="99">
        <v>2</v>
      </c>
      <c r="E38" s="99">
        <v>0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>
        <f t="shared" si="0"/>
        <v>2</v>
      </c>
      <c r="AK38" s="110">
        <f t="shared" si="0"/>
        <v>0</v>
      </c>
    </row>
    <row r="39" spans="1:37" ht="15" customHeight="1">
      <c r="A39" s="97" t="s">
        <v>369</v>
      </c>
      <c r="B39" s="111" t="s">
        <v>373</v>
      </c>
      <c r="C39" s="80" t="s">
        <v>48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>
        <f t="shared" si="0"/>
        <v>0</v>
      </c>
      <c r="AK39" s="110">
        <f t="shared" si="0"/>
        <v>0</v>
      </c>
    </row>
    <row r="40" spans="1:37" ht="15" customHeight="1">
      <c r="A40" s="97" t="s">
        <v>369</v>
      </c>
      <c r="B40" s="111" t="s">
        <v>373</v>
      </c>
      <c r="C40" s="80" t="s">
        <v>49</v>
      </c>
      <c r="D40" s="99">
        <v>3</v>
      </c>
      <c r="E40" s="99">
        <v>1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>
        <f t="shared" si="0"/>
        <v>3</v>
      </c>
      <c r="AK40" s="110">
        <f t="shared" si="0"/>
        <v>1</v>
      </c>
    </row>
    <row r="41" spans="1:37" ht="15" customHeight="1">
      <c r="A41" s="97" t="s">
        <v>369</v>
      </c>
      <c r="B41" s="111" t="s">
        <v>374</v>
      </c>
      <c r="C41" s="80" t="s">
        <v>50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>
        <f t="shared" si="0"/>
        <v>0</v>
      </c>
      <c r="AK41" s="110">
        <f t="shared" si="0"/>
        <v>0</v>
      </c>
    </row>
    <row r="42" spans="1:37" ht="15" customHeight="1">
      <c r="A42" s="97" t="s">
        <v>369</v>
      </c>
      <c r="B42" s="111" t="s">
        <v>374</v>
      </c>
      <c r="C42" s="80" t="s">
        <v>51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99">
        <v>1</v>
      </c>
      <c r="Q42" s="99">
        <v>0</v>
      </c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>
        <f t="shared" si="0"/>
        <v>1</v>
      </c>
      <c r="AK42" s="110">
        <f t="shared" si="0"/>
        <v>0</v>
      </c>
    </row>
    <row r="43" spans="1:37" ht="15" customHeight="1">
      <c r="A43" s="97" t="s">
        <v>369</v>
      </c>
      <c r="B43" s="111" t="s">
        <v>374</v>
      </c>
      <c r="C43" s="80" t="s">
        <v>52</v>
      </c>
      <c r="D43" s="99">
        <v>1</v>
      </c>
      <c r="E43" s="99">
        <v>0</v>
      </c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>
        <f t="shared" si="0"/>
        <v>1</v>
      </c>
      <c r="AK43" s="110">
        <f t="shared" si="0"/>
        <v>0</v>
      </c>
    </row>
    <row r="44" spans="1:37" ht="15" customHeight="1">
      <c r="A44" s="97" t="s">
        <v>369</v>
      </c>
      <c r="B44" s="111" t="s">
        <v>374</v>
      </c>
      <c r="C44" s="80" t="s">
        <v>53</v>
      </c>
      <c r="D44" s="109"/>
      <c r="E44" s="109"/>
      <c r="F44" s="99">
        <v>1</v>
      </c>
      <c r="G44" s="99">
        <v>0</v>
      </c>
      <c r="H44" s="99">
        <v>3</v>
      </c>
      <c r="I44" s="99">
        <v>0</v>
      </c>
      <c r="J44" s="109"/>
      <c r="K44" s="109"/>
      <c r="L44" s="99">
        <v>1</v>
      </c>
      <c r="M44" s="99">
        <v>0</v>
      </c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>
        <f t="shared" si="0"/>
        <v>5</v>
      </c>
      <c r="AK44" s="110">
        <f t="shared" si="0"/>
        <v>0</v>
      </c>
    </row>
    <row r="45" spans="1:37" ht="15" customHeight="1">
      <c r="A45" s="97" t="s">
        <v>369</v>
      </c>
      <c r="B45" s="111" t="s">
        <v>374</v>
      </c>
      <c r="C45" s="80" t="s">
        <v>54</v>
      </c>
      <c r="D45" s="109"/>
      <c r="E45" s="109"/>
      <c r="F45" s="109"/>
      <c r="G45" s="109"/>
      <c r="H45" s="99">
        <v>1</v>
      </c>
      <c r="I45" s="99">
        <v>0</v>
      </c>
      <c r="J45" s="109"/>
      <c r="K45" s="109"/>
      <c r="L45" s="99">
        <v>4</v>
      </c>
      <c r="M45" s="99">
        <v>0</v>
      </c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>
        <f t="shared" si="0"/>
        <v>5</v>
      </c>
      <c r="AK45" s="110">
        <f t="shared" si="0"/>
        <v>0</v>
      </c>
    </row>
    <row r="46" spans="1:37" ht="15" customHeight="1">
      <c r="A46" s="97" t="s">
        <v>369</v>
      </c>
      <c r="B46" s="111" t="s">
        <v>374</v>
      </c>
      <c r="C46" s="80" t="s">
        <v>55</v>
      </c>
      <c r="D46" s="109"/>
      <c r="E46" s="109"/>
      <c r="F46" s="109"/>
      <c r="G46" s="109"/>
      <c r="H46" s="99">
        <v>2</v>
      </c>
      <c r="I46" s="99">
        <v>0</v>
      </c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>
        <f t="shared" si="0"/>
        <v>2</v>
      </c>
      <c r="AK46" s="110">
        <f t="shared" si="0"/>
        <v>0</v>
      </c>
    </row>
    <row r="47" spans="1:37" ht="15" customHeight="1">
      <c r="A47" s="97" t="s">
        <v>369</v>
      </c>
      <c r="B47" s="111" t="s">
        <v>375</v>
      </c>
      <c r="C47" s="80" t="s">
        <v>56</v>
      </c>
      <c r="D47" s="99">
        <v>1</v>
      </c>
      <c r="E47" s="99">
        <v>0</v>
      </c>
      <c r="F47" s="109"/>
      <c r="G47" s="109"/>
      <c r="H47" s="99">
        <v>2</v>
      </c>
      <c r="I47" s="99">
        <v>0</v>
      </c>
      <c r="J47" s="109"/>
      <c r="K47" s="109"/>
      <c r="L47" s="99">
        <v>6</v>
      </c>
      <c r="M47" s="99">
        <v>0</v>
      </c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10">
        <f t="shared" si="0"/>
        <v>9</v>
      </c>
      <c r="AK47" s="110">
        <f t="shared" si="0"/>
        <v>0</v>
      </c>
    </row>
    <row r="48" spans="1:37" ht="15" customHeight="1">
      <c r="A48" s="97" t="s">
        <v>369</v>
      </c>
      <c r="B48" s="111" t="s">
        <v>375</v>
      </c>
      <c r="C48" s="80" t="s">
        <v>57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10">
        <f t="shared" si="0"/>
        <v>0</v>
      </c>
      <c r="AK48" s="110">
        <f t="shared" si="0"/>
        <v>0</v>
      </c>
    </row>
    <row r="49" spans="1:37" ht="15" customHeight="1">
      <c r="A49" s="97" t="s">
        <v>369</v>
      </c>
      <c r="B49" s="111" t="s">
        <v>375</v>
      </c>
      <c r="C49" s="80" t="s">
        <v>58</v>
      </c>
      <c r="D49" s="99">
        <v>1</v>
      </c>
      <c r="E49" s="99">
        <v>0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10">
        <f t="shared" si="0"/>
        <v>1</v>
      </c>
      <c r="AK49" s="110">
        <f t="shared" si="0"/>
        <v>0</v>
      </c>
    </row>
    <row r="50" spans="1:37" ht="15" customHeight="1">
      <c r="A50" s="97" t="s">
        <v>369</v>
      </c>
      <c r="B50" s="111" t="s">
        <v>375</v>
      </c>
      <c r="C50" s="80" t="s">
        <v>59</v>
      </c>
      <c r="D50" s="109"/>
      <c r="E50" s="109"/>
      <c r="F50" s="109"/>
      <c r="G50" s="109"/>
      <c r="H50" s="99">
        <v>1</v>
      </c>
      <c r="I50" s="99">
        <v>0</v>
      </c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>
        <f t="shared" si="0"/>
        <v>1</v>
      </c>
      <c r="AK50" s="110">
        <f t="shared" si="0"/>
        <v>0</v>
      </c>
    </row>
    <row r="51" spans="1:37" ht="15" customHeight="1">
      <c r="A51" s="97" t="s">
        <v>369</v>
      </c>
      <c r="B51" s="111" t="s">
        <v>375</v>
      </c>
      <c r="C51" s="80" t="s">
        <v>60</v>
      </c>
      <c r="D51" s="99">
        <v>2</v>
      </c>
      <c r="E51" s="99">
        <v>0</v>
      </c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0">
        <f t="shared" si="0"/>
        <v>2</v>
      </c>
      <c r="AK51" s="110">
        <f t="shared" si="0"/>
        <v>0</v>
      </c>
    </row>
    <row r="52" spans="1:37" ht="15" customHeight="1">
      <c r="A52" s="97" t="s">
        <v>369</v>
      </c>
      <c r="B52" s="111" t="s">
        <v>375</v>
      </c>
      <c r="C52" s="80" t="s">
        <v>61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>
        <f t="shared" si="0"/>
        <v>0</v>
      </c>
      <c r="AK52" s="110">
        <f t="shared" si="0"/>
        <v>0</v>
      </c>
    </row>
    <row r="53" spans="1:37" s="39" customFormat="1" ht="15" customHeight="1">
      <c r="A53" s="112" t="s">
        <v>427</v>
      </c>
      <c r="B53" s="113"/>
      <c r="C53" s="114"/>
      <c r="D53" s="115">
        <f>SUM(D6:D52)</f>
        <v>27</v>
      </c>
      <c r="E53" s="115">
        <f aca="true" t="shared" si="1" ref="E53:AI53">SUM(E6:E52)</f>
        <v>1</v>
      </c>
      <c r="F53" s="115">
        <f t="shared" si="1"/>
        <v>7</v>
      </c>
      <c r="G53" s="115">
        <f t="shared" si="1"/>
        <v>0</v>
      </c>
      <c r="H53" s="115">
        <f t="shared" si="1"/>
        <v>34</v>
      </c>
      <c r="I53" s="115">
        <f t="shared" si="1"/>
        <v>2</v>
      </c>
      <c r="J53" s="115">
        <f t="shared" si="1"/>
        <v>0</v>
      </c>
      <c r="K53" s="115">
        <f t="shared" si="1"/>
        <v>0</v>
      </c>
      <c r="L53" s="115">
        <f t="shared" si="1"/>
        <v>27</v>
      </c>
      <c r="M53" s="115">
        <f t="shared" si="1"/>
        <v>0</v>
      </c>
      <c r="N53" s="115">
        <f t="shared" si="1"/>
        <v>2</v>
      </c>
      <c r="O53" s="115">
        <f t="shared" si="1"/>
        <v>0</v>
      </c>
      <c r="P53" s="115">
        <f t="shared" si="1"/>
        <v>1</v>
      </c>
      <c r="Q53" s="115">
        <f t="shared" si="1"/>
        <v>0</v>
      </c>
      <c r="R53" s="115">
        <f t="shared" si="1"/>
        <v>0</v>
      </c>
      <c r="S53" s="115">
        <f t="shared" si="1"/>
        <v>0</v>
      </c>
      <c r="T53" s="115">
        <f t="shared" si="1"/>
        <v>0</v>
      </c>
      <c r="U53" s="115">
        <f t="shared" si="1"/>
        <v>0</v>
      </c>
      <c r="V53" s="115">
        <f t="shared" si="1"/>
        <v>0</v>
      </c>
      <c r="W53" s="115">
        <f t="shared" si="1"/>
        <v>0</v>
      </c>
      <c r="X53" s="115">
        <f t="shared" si="1"/>
        <v>0</v>
      </c>
      <c r="Y53" s="115">
        <f t="shared" si="1"/>
        <v>0</v>
      </c>
      <c r="Z53" s="115">
        <f t="shared" si="1"/>
        <v>0</v>
      </c>
      <c r="AA53" s="115">
        <f t="shared" si="1"/>
        <v>0</v>
      </c>
      <c r="AB53" s="115">
        <f t="shared" si="1"/>
        <v>0</v>
      </c>
      <c r="AC53" s="115">
        <f t="shared" si="1"/>
        <v>0</v>
      </c>
      <c r="AD53" s="115">
        <f t="shared" si="1"/>
        <v>1</v>
      </c>
      <c r="AE53" s="115">
        <f t="shared" si="1"/>
        <v>0</v>
      </c>
      <c r="AF53" s="115">
        <f t="shared" si="1"/>
        <v>0</v>
      </c>
      <c r="AG53" s="115">
        <f t="shared" si="1"/>
        <v>0</v>
      </c>
      <c r="AH53" s="115">
        <f t="shared" si="1"/>
        <v>0</v>
      </c>
      <c r="AI53" s="115">
        <f t="shared" si="1"/>
        <v>0</v>
      </c>
      <c r="AJ53" s="116">
        <f t="shared" si="0"/>
        <v>99</v>
      </c>
      <c r="AK53" s="116">
        <f t="shared" si="0"/>
        <v>3</v>
      </c>
    </row>
    <row r="54" spans="1:37" ht="15" customHeight="1">
      <c r="A54" s="97" t="s">
        <v>376</v>
      </c>
      <c r="B54" s="111" t="s">
        <v>377</v>
      </c>
      <c r="C54" s="80" t="s">
        <v>62</v>
      </c>
      <c r="D54" s="99">
        <v>1</v>
      </c>
      <c r="E54" s="99">
        <v>0</v>
      </c>
      <c r="F54" s="109"/>
      <c r="G54" s="109"/>
      <c r="H54" s="99">
        <v>2</v>
      </c>
      <c r="I54" s="99">
        <v>0</v>
      </c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10">
        <f t="shared" si="0"/>
        <v>3</v>
      </c>
      <c r="AK54" s="110">
        <f t="shared" si="0"/>
        <v>0</v>
      </c>
    </row>
    <row r="55" spans="1:37" ht="15" customHeight="1">
      <c r="A55" s="97" t="s">
        <v>376</v>
      </c>
      <c r="B55" s="111" t="s">
        <v>377</v>
      </c>
      <c r="C55" s="80" t="s">
        <v>63</v>
      </c>
      <c r="D55" s="99">
        <v>1</v>
      </c>
      <c r="E55" s="109"/>
      <c r="F55" s="109"/>
      <c r="G55" s="109"/>
      <c r="H55" s="109"/>
      <c r="I55" s="109"/>
      <c r="J55" s="109"/>
      <c r="K55" s="109"/>
      <c r="L55" s="99">
        <v>2</v>
      </c>
      <c r="M55" s="99">
        <v>1</v>
      </c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>
        <f t="shared" si="0"/>
        <v>3</v>
      </c>
      <c r="AK55" s="110">
        <f t="shared" si="0"/>
        <v>1</v>
      </c>
    </row>
    <row r="56" spans="1:37" ht="15" customHeight="1">
      <c r="A56" s="97" t="s">
        <v>376</v>
      </c>
      <c r="B56" s="111" t="s">
        <v>377</v>
      </c>
      <c r="C56" s="80" t="s">
        <v>64</v>
      </c>
      <c r="D56" s="99">
        <v>2</v>
      </c>
      <c r="E56" s="99">
        <v>0</v>
      </c>
      <c r="F56" s="109"/>
      <c r="G56" s="109"/>
      <c r="H56" s="109"/>
      <c r="I56" s="109"/>
      <c r="J56" s="109"/>
      <c r="K56" s="109"/>
      <c r="L56" s="99">
        <v>2</v>
      </c>
      <c r="M56" s="99">
        <v>0</v>
      </c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10">
        <f t="shared" si="0"/>
        <v>4</v>
      </c>
      <c r="AK56" s="110">
        <f t="shared" si="0"/>
        <v>0</v>
      </c>
    </row>
    <row r="57" spans="1:37" ht="15" customHeight="1">
      <c r="A57" s="97" t="s">
        <v>376</v>
      </c>
      <c r="B57" s="111" t="s">
        <v>377</v>
      </c>
      <c r="C57" s="80" t="s">
        <v>65</v>
      </c>
      <c r="D57" s="99">
        <v>4</v>
      </c>
      <c r="E57" s="99">
        <v>1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10">
        <f t="shared" si="0"/>
        <v>4</v>
      </c>
      <c r="AK57" s="110">
        <f t="shared" si="0"/>
        <v>1</v>
      </c>
    </row>
    <row r="58" spans="1:37" ht="15" customHeight="1">
      <c r="A58" s="97" t="s">
        <v>376</v>
      </c>
      <c r="B58" s="111" t="s">
        <v>377</v>
      </c>
      <c r="C58" s="80" t="s">
        <v>66</v>
      </c>
      <c r="D58" s="99">
        <v>10</v>
      </c>
      <c r="E58" s="99">
        <v>2</v>
      </c>
      <c r="F58" s="99">
        <v>1</v>
      </c>
      <c r="G58" s="99">
        <v>0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>
        <f t="shared" si="0"/>
        <v>11</v>
      </c>
      <c r="AK58" s="110">
        <f t="shared" si="0"/>
        <v>2</v>
      </c>
    </row>
    <row r="59" spans="1:37" ht="15" customHeight="1">
      <c r="A59" s="97" t="s">
        <v>376</v>
      </c>
      <c r="B59" s="111" t="s">
        <v>377</v>
      </c>
      <c r="C59" s="80" t="s">
        <v>67</v>
      </c>
      <c r="D59" s="99">
        <v>5</v>
      </c>
      <c r="E59" s="99">
        <v>2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>
        <f t="shared" si="0"/>
        <v>5</v>
      </c>
      <c r="AK59" s="110">
        <f t="shared" si="0"/>
        <v>2</v>
      </c>
    </row>
    <row r="60" spans="1:37" ht="15" customHeight="1">
      <c r="A60" s="97" t="s">
        <v>376</v>
      </c>
      <c r="B60" s="111" t="s">
        <v>377</v>
      </c>
      <c r="C60" s="80" t="s">
        <v>68</v>
      </c>
      <c r="D60" s="109"/>
      <c r="E60" s="109"/>
      <c r="F60" s="109"/>
      <c r="G60" s="109"/>
      <c r="H60" s="99">
        <v>15</v>
      </c>
      <c r="I60" s="99">
        <v>5</v>
      </c>
      <c r="J60" s="109"/>
      <c r="K60" s="109"/>
      <c r="L60" s="99">
        <v>2</v>
      </c>
      <c r="M60" s="99">
        <v>0</v>
      </c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10">
        <f t="shared" si="0"/>
        <v>17</v>
      </c>
      <c r="AK60" s="110">
        <f t="shared" si="0"/>
        <v>5</v>
      </c>
    </row>
    <row r="61" spans="1:37" ht="15" customHeight="1">
      <c r="A61" s="97" t="s">
        <v>376</v>
      </c>
      <c r="B61" s="111" t="s">
        <v>377</v>
      </c>
      <c r="C61" s="80" t="s">
        <v>69</v>
      </c>
      <c r="D61" s="99">
        <v>4</v>
      </c>
      <c r="E61" s="99">
        <v>2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10">
        <f t="shared" si="0"/>
        <v>4</v>
      </c>
      <c r="AK61" s="110">
        <f t="shared" si="0"/>
        <v>2</v>
      </c>
    </row>
    <row r="62" spans="1:37" ht="15" customHeight="1">
      <c r="A62" s="97" t="s">
        <v>376</v>
      </c>
      <c r="B62" s="111" t="s">
        <v>377</v>
      </c>
      <c r="C62" s="80" t="s">
        <v>70</v>
      </c>
      <c r="D62" s="99">
        <v>12</v>
      </c>
      <c r="E62" s="99">
        <v>2</v>
      </c>
      <c r="F62" s="99">
        <v>1</v>
      </c>
      <c r="G62" s="99">
        <v>0</v>
      </c>
      <c r="H62" s="99">
        <v>4</v>
      </c>
      <c r="I62" s="99">
        <v>0</v>
      </c>
      <c r="J62" s="109"/>
      <c r="K62" s="109"/>
      <c r="L62" s="109"/>
      <c r="M62" s="109"/>
      <c r="N62" s="109"/>
      <c r="O62" s="109"/>
      <c r="P62" s="99">
        <v>1</v>
      </c>
      <c r="Q62" s="99">
        <v>0</v>
      </c>
      <c r="R62" s="99">
        <v>1</v>
      </c>
      <c r="S62" s="99">
        <v>0</v>
      </c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10">
        <f t="shared" si="0"/>
        <v>19</v>
      </c>
      <c r="AK62" s="110">
        <f t="shared" si="0"/>
        <v>2</v>
      </c>
    </row>
    <row r="63" spans="1:37" ht="15" customHeight="1">
      <c r="A63" s="97" t="s">
        <v>376</v>
      </c>
      <c r="B63" s="111" t="s">
        <v>378</v>
      </c>
      <c r="C63" s="80" t="s">
        <v>71</v>
      </c>
      <c r="D63" s="99">
        <v>4</v>
      </c>
      <c r="E63" s="99">
        <v>2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10">
        <f t="shared" si="0"/>
        <v>4</v>
      </c>
      <c r="AK63" s="110">
        <f t="shared" si="0"/>
        <v>2</v>
      </c>
    </row>
    <row r="64" spans="1:37" ht="15" customHeight="1">
      <c r="A64" s="97" t="s">
        <v>376</v>
      </c>
      <c r="B64" s="111" t="s">
        <v>378</v>
      </c>
      <c r="C64" s="80" t="s">
        <v>72</v>
      </c>
      <c r="D64" s="99">
        <v>4</v>
      </c>
      <c r="E64" s="99">
        <v>2</v>
      </c>
      <c r="F64" s="109"/>
      <c r="G64" s="109"/>
      <c r="H64" s="99">
        <v>4</v>
      </c>
      <c r="I64" s="99">
        <v>0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10">
        <f t="shared" si="0"/>
        <v>8</v>
      </c>
      <c r="AK64" s="110">
        <f t="shared" si="0"/>
        <v>2</v>
      </c>
    </row>
    <row r="65" spans="1:37" ht="15" customHeight="1">
      <c r="A65" s="97" t="s">
        <v>376</v>
      </c>
      <c r="B65" s="111" t="s">
        <v>378</v>
      </c>
      <c r="C65" s="80" t="s">
        <v>73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10">
        <f t="shared" si="0"/>
        <v>0</v>
      </c>
      <c r="AK65" s="110">
        <f t="shared" si="0"/>
        <v>0</v>
      </c>
    </row>
    <row r="66" spans="1:37" ht="15" customHeight="1">
      <c r="A66" s="97" t="s">
        <v>376</v>
      </c>
      <c r="B66" s="111" t="s">
        <v>378</v>
      </c>
      <c r="C66" s="80" t="s">
        <v>74</v>
      </c>
      <c r="D66" s="99">
        <v>1</v>
      </c>
      <c r="E66" s="99">
        <v>0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99">
        <v>2</v>
      </c>
      <c r="Q66" s="99">
        <v>0</v>
      </c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10">
        <f t="shared" si="0"/>
        <v>3</v>
      </c>
      <c r="AK66" s="110">
        <f t="shared" si="0"/>
        <v>0</v>
      </c>
    </row>
    <row r="67" spans="1:37" ht="15" customHeight="1">
      <c r="A67" s="97" t="s">
        <v>376</v>
      </c>
      <c r="B67" s="111" t="s">
        <v>378</v>
      </c>
      <c r="C67" s="80" t="s">
        <v>75</v>
      </c>
      <c r="D67" s="99">
        <v>3</v>
      </c>
      <c r="E67" s="99"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10">
        <f t="shared" si="0"/>
        <v>3</v>
      </c>
      <c r="AK67" s="110">
        <f t="shared" si="0"/>
        <v>0</v>
      </c>
    </row>
    <row r="68" spans="1:37" ht="15" customHeight="1">
      <c r="A68" s="97" t="s">
        <v>376</v>
      </c>
      <c r="B68" s="111" t="s">
        <v>378</v>
      </c>
      <c r="C68" s="80" t="s">
        <v>76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10">
        <f t="shared" si="0"/>
        <v>0</v>
      </c>
      <c r="AK68" s="110">
        <f t="shared" si="0"/>
        <v>0</v>
      </c>
    </row>
    <row r="69" spans="1:37" ht="15" customHeight="1">
      <c r="A69" s="97" t="s">
        <v>376</v>
      </c>
      <c r="B69" s="111" t="s">
        <v>378</v>
      </c>
      <c r="C69" s="80" t="s">
        <v>77</v>
      </c>
      <c r="D69" s="99">
        <v>3</v>
      </c>
      <c r="E69" s="99">
        <v>1</v>
      </c>
      <c r="F69" s="109"/>
      <c r="G69" s="109"/>
      <c r="H69" s="99">
        <v>2</v>
      </c>
      <c r="I69" s="99">
        <v>1</v>
      </c>
      <c r="J69" s="109"/>
      <c r="K69" s="109"/>
      <c r="L69" s="109"/>
      <c r="M69" s="109"/>
      <c r="N69" s="109"/>
      <c r="O69" s="109"/>
      <c r="P69" s="109"/>
      <c r="Q69" s="109"/>
      <c r="R69" s="99">
        <v>2</v>
      </c>
      <c r="S69" s="99">
        <v>0</v>
      </c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>
        <f t="shared" si="0"/>
        <v>7</v>
      </c>
      <c r="AK69" s="110">
        <f t="shared" si="0"/>
        <v>2</v>
      </c>
    </row>
    <row r="70" spans="1:37" ht="15" customHeight="1">
      <c r="A70" s="97" t="s">
        <v>376</v>
      </c>
      <c r="B70" s="111" t="s">
        <v>378</v>
      </c>
      <c r="C70" s="80" t="s">
        <v>78</v>
      </c>
      <c r="D70" s="99">
        <v>4</v>
      </c>
      <c r="E70" s="99">
        <v>2</v>
      </c>
      <c r="F70" s="109"/>
      <c r="G70" s="109"/>
      <c r="H70" s="109"/>
      <c r="I70" s="109"/>
      <c r="J70" s="109"/>
      <c r="K70" s="109"/>
      <c r="L70" s="99">
        <v>1</v>
      </c>
      <c r="M70" s="99">
        <v>0</v>
      </c>
      <c r="N70" s="109"/>
      <c r="O70" s="109"/>
      <c r="P70" s="99">
        <v>1</v>
      </c>
      <c r="Q70" s="99">
        <v>0</v>
      </c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>
        <f t="shared" si="0"/>
        <v>6</v>
      </c>
      <c r="AK70" s="110">
        <f t="shared" si="0"/>
        <v>2</v>
      </c>
    </row>
    <row r="71" spans="1:37" s="39" customFormat="1" ht="15" customHeight="1">
      <c r="A71" s="112" t="s">
        <v>428</v>
      </c>
      <c r="B71" s="113"/>
      <c r="C71" s="114"/>
      <c r="D71" s="115">
        <f>SUM(D54:D70)</f>
        <v>58</v>
      </c>
      <c r="E71" s="115">
        <f aca="true" t="shared" si="2" ref="E71:AI71">SUM(E54:E70)</f>
        <v>16</v>
      </c>
      <c r="F71" s="115">
        <f t="shared" si="2"/>
        <v>2</v>
      </c>
      <c r="G71" s="115">
        <f t="shared" si="2"/>
        <v>0</v>
      </c>
      <c r="H71" s="115">
        <f t="shared" si="2"/>
        <v>27</v>
      </c>
      <c r="I71" s="115">
        <f t="shared" si="2"/>
        <v>6</v>
      </c>
      <c r="J71" s="115">
        <f t="shared" si="2"/>
        <v>0</v>
      </c>
      <c r="K71" s="115">
        <f t="shared" si="2"/>
        <v>0</v>
      </c>
      <c r="L71" s="115">
        <f t="shared" si="2"/>
        <v>7</v>
      </c>
      <c r="M71" s="115">
        <f t="shared" si="2"/>
        <v>1</v>
      </c>
      <c r="N71" s="115">
        <f t="shared" si="2"/>
        <v>0</v>
      </c>
      <c r="O71" s="115">
        <f t="shared" si="2"/>
        <v>0</v>
      </c>
      <c r="P71" s="115">
        <f t="shared" si="2"/>
        <v>4</v>
      </c>
      <c r="Q71" s="115">
        <f t="shared" si="2"/>
        <v>0</v>
      </c>
      <c r="R71" s="115">
        <f t="shared" si="2"/>
        <v>3</v>
      </c>
      <c r="S71" s="115">
        <f t="shared" si="2"/>
        <v>0</v>
      </c>
      <c r="T71" s="115">
        <f t="shared" si="2"/>
        <v>0</v>
      </c>
      <c r="U71" s="115">
        <f t="shared" si="2"/>
        <v>0</v>
      </c>
      <c r="V71" s="115">
        <f t="shared" si="2"/>
        <v>0</v>
      </c>
      <c r="W71" s="115">
        <f t="shared" si="2"/>
        <v>0</v>
      </c>
      <c r="X71" s="115">
        <f t="shared" si="2"/>
        <v>0</v>
      </c>
      <c r="Y71" s="115">
        <f t="shared" si="2"/>
        <v>0</v>
      </c>
      <c r="Z71" s="115">
        <f t="shared" si="2"/>
        <v>0</v>
      </c>
      <c r="AA71" s="115">
        <f t="shared" si="2"/>
        <v>0</v>
      </c>
      <c r="AB71" s="115">
        <f t="shared" si="2"/>
        <v>0</v>
      </c>
      <c r="AC71" s="115">
        <f t="shared" si="2"/>
        <v>0</v>
      </c>
      <c r="AD71" s="115">
        <f t="shared" si="2"/>
        <v>0</v>
      </c>
      <c r="AE71" s="115">
        <f t="shared" si="2"/>
        <v>0</v>
      </c>
      <c r="AF71" s="115">
        <f t="shared" si="2"/>
        <v>0</v>
      </c>
      <c r="AG71" s="115">
        <f t="shared" si="2"/>
        <v>0</v>
      </c>
      <c r="AH71" s="115">
        <f t="shared" si="2"/>
        <v>0</v>
      </c>
      <c r="AI71" s="115">
        <f t="shared" si="2"/>
        <v>0</v>
      </c>
      <c r="AJ71" s="116">
        <f aca="true" t="shared" si="3" ref="AJ71:AK134">SUM(D71,F71,H71,J71,L71,N71,P71,R71,T71,V71,X71,Z71,AB71,AD71,AF71,AH71)</f>
        <v>101</v>
      </c>
      <c r="AK71" s="116">
        <f t="shared" si="3"/>
        <v>23</v>
      </c>
    </row>
    <row r="72" spans="1:37" ht="15" customHeight="1">
      <c r="A72" s="97" t="s">
        <v>379</v>
      </c>
      <c r="B72" s="111" t="s">
        <v>380</v>
      </c>
      <c r="C72" s="80" t="s">
        <v>79</v>
      </c>
      <c r="D72" s="99">
        <v>3</v>
      </c>
      <c r="E72" s="99"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>
        <f t="shared" si="3"/>
        <v>3</v>
      </c>
      <c r="AK72" s="110">
        <f t="shared" si="3"/>
        <v>0</v>
      </c>
    </row>
    <row r="73" spans="1:37" ht="15" customHeight="1">
      <c r="A73" s="97" t="s">
        <v>379</v>
      </c>
      <c r="B73" s="111" t="s">
        <v>380</v>
      </c>
      <c r="C73" s="80" t="s">
        <v>80</v>
      </c>
      <c r="D73" s="99">
        <v>2</v>
      </c>
      <c r="E73" s="99">
        <v>1</v>
      </c>
      <c r="F73" s="109"/>
      <c r="G73" s="109"/>
      <c r="H73" s="109"/>
      <c r="I73" s="109"/>
      <c r="J73" s="109"/>
      <c r="K73" s="109"/>
      <c r="L73" s="99">
        <v>1</v>
      </c>
      <c r="M73" s="99">
        <v>0</v>
      </c>
      <c r="N73" s="109"/>
      <c r="O73" s="109"/>
      <c r="P73" s="99">
        <v>1</v>
      </c>
      <c r="Q73" s="99">
        <v>0</v>
      </c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>
        <f t="shared" si="3"/>
        <v>4</v>
      </c>
      <c r="AK73" s="110">
        <f t="shared" si="3"/>
        <v>1</v>
      </c>
    </row>
    <row r="74" spans="1:37" ht="15" customHeight="1">
      <c r="A74" s="97" t="s">
        <v>379</v>
      </c>
      <c r="B74" s="111" t="s">
        <v>380</v>
      </c>
      <c r="C74" s="80" t="s">
        <v>81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>
        <f t="shared" si="3"/>
        <v>0</v>
      </c>
      <c r="AK74" s="110">
        <f t="shared" si="3"/>
        <v>0</v>
      </c>
    </row>
    <row r="75" spans="1:37" ht="15" customHeight="1">
      <c r="A75" s="97" t="s">
        <v>379</v>
      </c>
      <c r="B75" s="111" t="s">
        <v>380</v>
      </c>
      <c r="C75" s="80" t="s">
        <v>82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>
        <f t="shared" si="3"/>
        <v>0</v>
      </c>
      <c r="AK75" s="110">
        <f t="shared" si="3"/>
        <v>0</v>
      </c>
    </row>
    <row r="76" spans="1:37" ht="15" customHeight="1">
      <c r="A76" s="97" t="s">
        <v>379</v>
      </c>
      <c r="B76" s="111" t="s">
        <v>380</v>
      </c>
      <c r="C76" s="80" t="s">
        <v>83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>
        <f t="shared" si="3"/>
        <v>0</v>
      </c>
      <c r="AK76" s="110">
        <f t="shared" si="3"/>
        <v>0</v>
      </c>
    </row>
    <row r="77" spans="1:37" ht="15" customHeight="1">
      <c r="A77" s="97" t="s">
        <v>379</v>
      </c>
      <c r="B77" s="111" t="s">
        <v>380</v>
      </c>
      <c r="C77" s="80" t="s">
        <v>84</v>
      </c>
      <c r="D77" s="99">
        <v>1</v>
      </c>
      <c r="E77" s="99">
        <v>0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10">
        <f t="shared" si="3"/>
        <v>1</v>
      </c>
      <c r="AK77" s="110">
        <f t="shared" si="3"/>
        <v>0</v>
      </c>
    </row>
    <row r="78" spans="1:37" ht="15" customHeight="1">
      <c r="A78" s="97" t="s">
        <v>379</v>
      </c>
      <c r="B78" s="111" t="s">
        <v>380</v>
      </c>
      <c r="C78" s="80" t="s">
        <v>85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>
        <f t="shared" si="3"/>
        <v>0</v>
      </c>
      <c r="AK78" s="110">
        <f t="shared" si="3"/>
        <v>0</v>
      </c>
    </row>
    <row r="79" spans="1:37" ht="15" customHeight="1">
      <c r="A79" s="97" t="s">
        <v>379</v>
      </c>
      <c r="B79" s="111" t="s">
        <v>380</v>
      </c>
      <c r="C79" s="80" t="s">
        <v>86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10">
        <f t="shared" si="3"/>
        <v>0</v>
      </c>
      <c r="AK79" s="110">
        <f t="shared" si="3"/>
        <v>0</v>
      </c>
    </row>
    <row r="80" spans="1:37" ht="15" customHeight="1">
      <c r="A80" s="97" t="s">
        <v>379</v>
      </c>
      <c r="B80" s="111" t="s">
        <v>380</v>
      </c>
      <c r="C80" s="80" t="s">
        <v>87</v>
      </c>
      <c r="D80" s="109"/>
      <c r="E80" s="109"/>
      <c r="F80" s="109"/>
      <c r="G80" s="109"/>
      <c r="H80" s="99">
        <v>1</v>
      </c>
      <c r="I80" s="99">
        <v>1</v>
      </c>
      <c r="J80" s="109"/>
      <c r="K80" s="109"/>
      <c r="L80" s="109"/>
      <c r="M80" s="109"/>
      <c r="N80" s="109"/>
      <c r="O80" s="109"/>
      <c r="P80" s="109"/>
      <c r="Q80" s="109"/>
      <c r="R80" s="99">
        <v>3</v>
      </c>
      <c r="S80" s="99">
        <v>2</v>
      </c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10">
        <f t="shared" si="3"/>
        <v>4</v>
      </c>
      <c r="AK80" s="110">
        <f t="shared" si="3"/>
        <v>3</v>
      </c>
    </row>
    <row r="81" spans="1:37" ht="15" customHeight="1">
      <c r="A81" s="97" t="s">
        <v>379</v>
      </c>
      <c r="B81" s="111" t="s">
        <v>380</v>
      </c>
      <c r="C81" s="80" t="s">
        <v>88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10">
        <f t="shared" si="3"/>
        <v>0</v>
      </c>
      <c r="AK81" s="110">
        <f t="shared" si="3"/>
        <v>0</v>
      </c>
    </row>
    <row r="82" spans="1:37" ht="15" customHeight="1">
      <c r="A82" s="97" t="s">
        <v>379</v>
      </c>
      <c r="B82" s="111" t="s">
        <v>380</v>
      </c>
      <c r="C82" s="80" t="s">
        <v>89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99">
        <v>3</v>
      </c>
      <c r="S82" s="99">
        <v>1</v>
      </c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10">
        <f t="shared" si="3"/>
        <v>3</v>
      </c>
      <c r="AK82" s="110">
        <f t="shared" si="3"/>
        <v>1</v>
      </c>
    </row>
    <row r="83" spans="1:37" s="39" customFormat="1" ht="15" customHeight="1">
      <c r="A83" s="112" t="s">
        <v>429</v>
      </c>
      <c r="B83" s="113"/>
      <c r="C83" s="114"/>
      <c r="D83" s="115">
        <f>SUM(D72:D82)</f>
        <v>6</v>
      </c>
      <c r="E83" s="115">
        <f aca="true" t="shared" si="4" ref="E83:AI83">SUM(E72:E82)</f>
        <v>1</v>
      </c>
      <c r="F83" s="115">
        <f t="shared" si="4"/>
        <v>0</v>
      </c>
      <c r="G83" s="115">
        <f t="shared" si="4"/>
        <v>0</v>
      </c>
      <c r="H83" s="115">
        <f t="shared" si="4"/>
        <v>1</v>
      </c>
      <c r="I83" s="115">
        <f t="shared" si="4"/>
        <v>1</v>
      </c>
      <c r="J83" s="115">
        <f t="shared" si="4"/>
        <v>0</v>
      </c>
      <c r="K83" s="115">
        <f t="shared" si="4"/>
        <v>0</v>
      </c>
      <c r="L83" s="115">
        <f t="shared" si="4"/>
        <v>1</v>
      </c>
      <c r="M83" s="115">
        <f t="shared" si="4"/>
        <v>0</v>
      </c>
      <c r="N83" s="115">
        <f t="shared" si="4"/>
        <v>0</v>
      </c>
      <c r="O83" s="115">
        <f t="shared" si="4"/>
        <v>0</v>
      </c>
      <c r="P83" s="115">
        <f t="shared" si="4"/>
        <v>1</v>
      </c>
      <c r="Q83" s="115">
        <f t="shared" si="4"/>
        <v>0</v>
      </c>
      <c r="R83" s="115">
        <f t="shared" si="4"/>
        <v>6</v>
      </c>
      <c r="S83" s="115">
        <f t="shared" si="4"/>
        <v>3</v>
      </c>
      <c r="T83" s="115">
        <f t="shared" si="4"/>
        <v>0</v>
      </c>
      <c r="U83" s="115">
        <f t="shared" si="4"/>
        <v>0</v>
      </c>
      <c r="V83" s="115">
        <f t="shared" si="4"/>
        <v>0</v>
      </c>
      <c r="W83" s="115">
        <f t="shared" si="4"/>
        <v>0</v>
      </c>
      <c r="X83" s="115">
        <f t="shared" si="4"/>
        <v>0</v>
      </c>
      <c r="Y83" s="115">
        <f t="shared" si="4"/>
        <v>0</v>
      </c>
      <c r="Z83" s="115">
        <f t="shared" si="4"/>
        <v>0</v>
      </c>
      <c r="AA83" s="115">
        <f t="shared" si="4"/>
        <v>0</v>
      </c>
      <c r="AB83" s="115">
        <f t="shared" si="4"/>
        <v>0</v>
      </c>
      <c r="AC83" s="115">
        <f t="shared" si="4"/>
        <v>0</v>
      </c>
      <c r="AD83" s="115">
        <f t="shared" si="4"/>
        <v>0</v>
      </c>
      <c r="AE83" s="115">
        <f t="shared" si="4"/>
        <v>0</v>
      </c>
      <c r="AF83" s="115">
        <f t="shared" si="4"/>
        <v>0</v>
      </c>
      <c r="AG83" s="115">
        <f t="shared" si="4"/>
        <v>0</v>
      </c>
      <c r="AH83" s="115">
        <f t="shared" si="4"/>
        <v>0</v>
      </c>
      <c r="AI83" s="115">
        <f t="shared" si="4"/>
        <v>0</v>
      </c>
      <c r="AJ83" s="116">
        <f t="shared" si="3"/>
        <v>15</v>
      </c>
      <c r="AK83" s="116">
        <f t="shared" si="3"/>
        <v>5</v>
      </c>
    </row>
    <row r="84" spans="1:37" ht="15" customHeight="1">
      <c r="A84" s="97" t="s">
        <v>381</v>
      </c>
      <c r="B84" s="111" t="s">
        <v>382</v>
      </c>
      <c r="C84" s="80" t="s">
        <v>90</v>
      </c>
      <c r="D84" s="99">
        <v>3</v>
      </c>
      <c r="E84" s="99">
        <v>0</v>
      </c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10">
        <f t="shared" si="3"/>
        <v>3</v>
      </c>
      <c r="AK84" s="110">
        <f t="shared" si="3"/>
        <v>0</v>
      </c>
    </row>
    <row r="85" spans="1:37" ht="15" customHeight="1">
      <c r="A85" s="97" t="s">
        <v>381</v>
      </c>
      <c r="B85" s="111" t="s">
        <v>382</v>
      </c>
      <c r="C85" s="80" t="s">
        <v>91</v>
      </c>
      <c r="D85" s="99">
        <v>1</v>
      </c>
      <c r="E85" s="99">
        <v>0</v>
      </c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99">
        <v>2</v>
      </c>
      <c r="U85" s="99">
        <v>0</v>
      </c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10">
        <f t="shared" si="3"/>
        <v>3</v>
      </c>
      <c r="AK85" s="110">
        <f t="shared" si="3"/>
        <v>0</v>
      </c>
    </row>
    <row r="86" spans="1:37" ht="15" customHeight="1">
      <c r="A86" s="97" t="s">
        <v>381</v>
      </c>
      <c r="B86" s="111" t="s">
        <v>382</v>
      </c>
      <c r="C86" s="80" t="s">
        <v>92</v>
      </c>
      <c r="D86" s="99">
        <v>3</v>
      </c>
      <c r="E86" s="99">
        <v>1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99">
        <v>1</v>
      </c>
      <c r="AC86" s="99">
        <v>0</v>
      </c>
      <c r="AD86" s="109"/>
      <c r="AE86" s="109"/>
      <c r="AF86" s="109"/>
      <c r="AG86" s="109"/>
      <c r="AH86" s="109"/>
      <c r="AI86" s="109"/>
      <c r="AJ86" s="110">
        <f t="shared" si="3"/>
        <v>4</v>
      </c>
      <c r="AK86" s="110">
        <f t="shared" si="3"/>
        <v>1</v>
      </c>
    </row>
    <row r="87" spans="1:37" ht="15" customHeight="1">
      <c r="A87" s="97" t="s">
        <v>381</v>
      </c>
      <c r="B87" s="111" t="s">
        <v>382</v>
      </c>
      <c r="C87" s="80" t="s">
        <v>93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10">
        <f t="shared" si="3"/>
        <v>0</v>
      </c>
      <c r="AK87" s="110">
        <f t="shared" si="3"/>
        <v>0</v>
      </c>
    </row>
    <row r="88" spans="1:37" ht="15" customHeight="1">
      <c r="A88" s="97" t="s">
        <v>381</v>
      </c>
      <c r="B88" s="111" t="s">
        <v>382</v>
      </c>
      <c r="C88" s="80" t="s">
        <v>94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>
        <f t="shared" si="3"/>
        <v>0</v>
      </c>
      <c r="AK88" s="110">
        <f t="shared" si="3"/>
        <v>0</v>
      </c>
    </row>
    <row r="89" spans="1:37" ht="15" customHeight="1">
      <c r="A89" s="97" t="s">
        <v>381</v>
      </c>
      <c r="B89" s="111" t="s">
        <v>382</v>
      </c>
      <c r="C89" s="80" t="s">
        <v>95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>
        <f t="shared" si="3"/>
        <v>0</v>
      </c>
      <c r="AK89" s="110">
        <f t="shared" si="3"/>
        <v>0</v>
      </c>
    </row>
    <row r="90" spans="1:37" ht="15" customHeight="1">
      <c r="A90" s="97" t="s">
        <v>381</v>
      </c>
      <c r="B90" s="111" t="s">
        <v>382</v>
      </c>
      <c r="C90" s="80" t="s">
        <v>96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10">
        <f t="shared" si="3"/>
        <v>0</v>
      </c>
      <c r="AK90" s="110">
        <f t="shared" si="3"/>
        <v>0</v>
      </c>
    </row>
    <row r="91" spans="1:37" ht="15" customHeight="1">
      <c r="A91" s="97" t="s">
        <v>381</v>
      </c>
      <c r="B91" s="111" t="s">
        <v>382</v>
      </c>
      <c r="C91" s="80" t="s">
        <v>97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>
        <f t="shared" si="3"/>
        <v>0</v>
      </c>
      <c r="AK91" s="110">
        <f t="shared" si="3"/>
        <v>0</v>
      </c>
    </row>
    <row r="92" spans="1:37" ht="15" customHeight="1">
      <c r="A92" s="97" t="s">
        <v>381</v>
      </c>
      <c r="B92" s="111" t="s">
        <v>382</v>
      </c>
      <c r="C92" s="80" t="s">
        <v>98</v>
      </c>
      <c r="D92" s="99">
        <v>2</v>
      </c>
      <c r="E92" s="99">
        <v>1</v>
      </c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10">
        <f t="shared" si="3"/>
        <v>2</v>
      </c>
      <c r="AK92" s="110">
        <f t="shared" si="3"/>
        <v>1</v>
      </c>
    </row>
    <row r="93" spans="1:37" ht="15" customHeight="1">
      <c r="A93" s="97" t="s">
        <v>381</v>
      </c>
      <c r="B93" s="111" t="s">
        <v>382</v>
      </c>
      <c r="C93" s="80" t="s">
        <v>99</v>
      </c>
      <c r="D93" s="99">
        <v>5</v>
      </c>
      <c r="E93" s="99">
        <v>0</v>
      </c>
      <c r="F93" s="99">
        <v>1</v>
      </c>
      <c r="G93" s="99">
        <v>0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10">
        <f t="shared" si="3"/>
        <v>6</v>
      </c>
      <c r="AK93" s="110">
        <f t="shared" si="3"/>
        <v>0</v>
      </c>
    </row>
    <row r="94" spans="1:37" ht="15" customHeight="1">
      <c r="A94" s="97" t="s">
        <v>381</v>
      </c>
      <c r="B94" s="111" t="s">
        <v>382</v>
      </c>
      <c r="C94" s="80" t="s">
        <v>100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10">
        <f t="shared" si="3"/>
        <v>0</v>
      </c>
      <c r="AK94" s="110">
        <f t="shared" si="3"/>
        <v>0</v>
      </c>
    </row>
    <row r="95" spans="1:37" ht="15" customHeight="1">
      <c r="A95" s="97" t="s">
        <v>381</v>
      </c>
      <c r="B95" s="111" t="s">
        <v>382</v>
      </c>
      <c r="C95" s="80" t="s">
        <v>101</v>
      </c>
      <c r="D95" s="99">
        <v>1</v>
      </c>
      <c r="E95" s="99">
        <v>0</v>
      </c>
      <c r="F95" s="99">
        <v>3</v>
      </c>
      <c r="G95" s="99">
        <v>1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10">
        <f t="shared" si="3"/>
        <v>4</v>
      </c>
      <c r="AK95" s="110">
        <f t="shared" si="3"/>
        <v>1</v>
      </c>
    </row>
    <row r="96" spans="1:37" ht="15" customHeight="1">
      <c r="A96" s="97" t="s">
        <v>381</v>
      </c>
      <c r="B96" s="111" t="s">
        <v>382</v>
      </c>
      <c r="C96" s="80" t="s">
        <v>102</v>
      </c>
      <c r="D96" s="99">
        <v>3</v>
      </c>
      <c r="E96" s="99">
        <v>0</v>
      </c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99">
        <v>1</v>
      </c>
      <c r="Q96" s="99">
        <v>0</v>
      </c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10">
        <f t="shared" si="3"/>
        <v>4</v>
      </c>
      <c r="AK96" s="110">
        <f t="shared" si="3"/>
        <v>0</v>
      </c>
    </row>
    <row r="97" spans="1:37" ht="15" customHeight="1">
      <c r="A97" s="97" t="s">
        <v>381</v>
      </c>
      <c r="B97" s="111" t="s">
        <v>383</v>
      </c>
      <c r="C97" s="80" t="s">
        <v>103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99">
        <v>2</v>
      </c>
      <c r="Q97" s="99">
        <v>0</v>
      </c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10">
        <f t="shared" si="3"/>
        <v>2</v>
      </c>
      <c r="AK97" s="110">
        <f t="shared" si="3"/>
        <v>0</v>
      </c>
    </row>
    <row r="98" spans="1:37" ht="15" customHeight="1">
      <c r="A98" s="97" t="s">
        <v>381</v>
      </c>
      <c r="B98" s="111" t="s">
        <v>383</v>
      </c>
      <c r="C98" s="80" t="s">
        <v>104</v>
      </c>
      <c r="D98" s="99">
        <v>2</v>
      </c>
      <c r="E98" s="99">
        <v>0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99">
        <v>2</v>
      </c>
      <c r="S98" s="99">
        <v>0</v>
      </c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10">
        <f t="shared" si="3"/>
        <v>4</v>
      </c>
      <c r="AK98" s="110">
        <f t="shared" si="3"/>
        <v>0</v>
      </c>
    </row>
    <row r="99" spans="1:37" ht="15" customHeight="1">
      <c r="A99" s="97" t="s">
        <v>381</v>
      </c>
      <c r="B99" s="111" t="s">
        <v>383</v>
      </c>
      <c r="C99" s="80" t="s">
        <v>105</v>
      </c>
      <c r="D99" s="99">
        <v>5</v>
      </c>
      <c r="E99" s="99">
        <v>2</v>
      </c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99">
        <v>2</v>
      </c>
      <c r="Q99" s="99">
        <v>0</v>
      </c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>
        <f t="shared" si="3"/>
        <v>7</v>
      </c>
      <c r="AK99" s="110">
        <f t="shared" si="3"/>
        <v>2</v>
      </c>
    </row>
    <row r="100" spans="1:37" ht="15" customHeight="1">
      <c r="A100" s="97" t="s">
        <v>381</v>
      </c>
      <c r="B100" s="111" t="s">
        <v>383</v>
      </c>
      <c r="C100" s="80" t="s">
        <v>106</v>
      </c>
      <c r="D100" s="99">
        <v>4</v>
      </c>
      <c r="E100" s="99">
        <v>2</v>
      </c>
      <c r="F100" s="109"/>
      <c r="G100" s="109"/>
      <c r="H100" s="99">
        <v>1</v>
      </c>
      <c r="I100" s="99">
        <v>0</v>
      </c>
      <c r="J100" s="109"/>
      <c r="K100" s="109"/>
      <c r="L100" s="109"/>
      <c r="M100" s="109"/>
      <c r="N100" s="109"/>
      <c r="O100" s="109"/>
      <c r="P100" s="99">
        <v>1</v>
      </c>
      <c r="Q100" s="99">
        <v>0</v>
      </c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>
        <f t="shared" si="3"/>
        <v>6</v>
      </c>
      <c r="AK100" s="110">
        <f t="shared" si="3"/>
        <v>2</v>
      </c>
    </row>
    <row r="101" spans="1:37" ht="15" customHeight="1">
      <c r="A101" s="97" t="s">
        <v>381</v>
      </c>
      <c r="B101" s="111" t="s">
        <v>383</v>
      </c>
      <c r="C101" s="80" t="s">
        <v>107</v>
      </c>
      <c r="D101" s="99">
        <v>1</v>
      </c>
      <c r="E101" s="99">
        <v>0</v>
      </c>
      <c r="F101" s="109"/>
      <c r="G101" s="109"/>
      <c r="H101" s="109"/>
      <c r="I101" s="109"/>
      <c r="J101" s="109"/>
      <c r="K101" s="109"/>
      <c r="L101" s="99">
        <v>2</v>
      </c>
      <c r="M101" s="99">
        <v>0</v>
      </c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>
        <f t="shared" si="3"/>
        <v>3</v>
      </c>
      <c r="AK101" s="110">
        <f t="shared" si="3"/>
        <v>0</v>
      </c>
    </row>
    <row r="102" spans="1:37" ht="15" customHeight="1">
      <c r="A102" s="97" t="s">
        <v>381</v>
      </c>
      <c r="B102" s="111" t="s">
        <v>383</v>
      </c>
      <c r="C102" s="80" t="s">
        <v>108</v>
      </c>
      <c r="D102" s="109"/>
      <c r="E102" s="109"/>
      <c r="F102" s="109"/>
      <c r="G102" s="109"/>
      <c r="H102" s="109"/>
      <c r="I102" s="109"/>
      <c r="J102" s="109"/>
      <c r="K102" s="109"/>
      <c r="L102" s="99">
        <v>3</v>
      </c>
      <c r="M102" s="99">
        <v>0</v>
      </c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>
        <f t="shared" si="3"/>
        <v>3</v>
      </c>
      <c r="AK102" s="110">
        <f t="shared" si="3"/>
        <v>0</v>
      </c>
    </row>
    <row r="103" spans="1:37" ht="15" customHeight="1">
      <c r="A103" s="97" t="s">
        <v>381</v>
      </c>
      <c r="B103" s="111" t="s">
        <v>383</v>
      </c>
      <c r="C103" s="80" t="s">
        <v>109</v>
      </c>
      <c r="D103" s="99">
        <v>1</v>
      </c>
      <c r="E103" s="99">
        <v>0</v>
      </c>
      <c r="F103" s="109"/>
      <c r="G103" s="109"/>
      <c r="H103" s="109"/>
      <c r="I103" s="109"/>
      <c r="J103" s="109"/>
      <c r="K103" s="109"/>
      <c r="L103" s="99">
        <v>1</v>
      </c>
      <c r="M103" s="99">
        <v>0</v>
      </c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>
        <f t="shared" si="3"/>
        <v>2</v>
      </c>
      <c r="AK103" s="110">
        <f t="shared" si="3"/>
        <v>0</v>
      </c>
    </row>
    <row r="104" spans="1:37" ht="15" customHeight="1">
      <c r="A104" s="97" t="s">
        <v>381</v>
      </c>
      <c r="B104" s="111" t="s">
        <v>383</v>
      </c>
      <c r="C104" s="80" t="s">
        <v>110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>
        <f t="shared" si="3"/>
        <v>0</v>
      </c>
      <c r="AK104" s="110">
        <f t="shared" si="3"/>
        <v>0</v>
      </c>
    </row>
    <row r="105" spans="1:37" ht="15" customHeight="1">
      <c r="A105" s="97" t="s">
        <v>381</v>
      </c>
      <c r="B105" s="111" t="s">
        <v>383</v>
      </c>
      <c r="C105" s="80" t="s">
        <v>111</v>
      </c>
      <c r="D105" s="99">
        <v>1</v>
      </c>
      <c r="E105" s="99">
        <v>0</v>
      </c>
      <c r="F105" s="99">
        <v>1</v>
      </c>
      <c r="G105" s="99">
        <v>0</v>
      </c>
      <c r="H105" s="99">
        <v>1</v>
      </c>
      <c r="I105" s="99">
        <v>0</v>
      </c>
      <c r="J105" s="109"/>
      <c r="K105" s="109"/>
      <c r="L105" s="109"/>
      <c r="M105" s="109"/>
      <c r="N105" s="109"/>
      <c r="O105" s="109"/>
      <c r="P105" s="99">
        <v>1</v>
      </c>
      <c r="Q105" s="99">
        <v>0</v>
      </c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>
        <f t="shared" si="3"/>
        <v>4</v>
      </c>
      <c r="AK105" s="110">
        <f t="shared" si="3"/>
        <v>0</v>
      </c>
    </row>
    <row r="106" spans="1:37" ht="15" customHeight="1">
      <c r="A106" s="97" t="s">
        <v>381</v>
      </c>
      <c r="B106" s="111" t="s">
        <v>384</v>
      </c>
      <c r="C106" s="80" t="s">
        <v>112</v>
      </c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>
        <f t="shared" si="3"/>
        <v>0</v>
      </c>
      <c r="AK106" s="110">
        <f t="shared" si="3"/>
        <v>0</v>
      </c>
    </row>
    <row r="107" spans="1:37" ht="15" customHeight="1">
      <c r="A107" s="97" t="s">
        <v>381</v>
      </c>
      <c r="B107" s="111" t="s">
        <v>384</v>
      </c>
      <c r="C107" s="80" t="s">
        <v>113</v>
      </c>
      <c r="D107" s="99">
        <v>2</v>
      </c>
      <c r="E107" s="99">
        <v>0</v>
      </c>
      <c r="F107" s="109"/>
      <c r="G107" s="109"/>
      <c r="H107" s="99">
        <v>1</v>
      </c>
      <c r="I107" s="99">
        <v>0</v>
      </c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10">
        <f t="shared" si="3"/>
        <v>3</v>
      </c>
      <c r="AK107" s="110">
        <f t="shared" si="3"/>
        <v>0</v>
      </c>
    </row>
    <row r="108" spans="1:37" ht="15" customHeight="1">
      <c r="A108" s="97" t="s">
        <v>381</v>
      </c>
      <c r="B108" s="111" t="s">
        <v>384</v>
      </c>
      <c r="C108" s="80" t="s">
        <v>114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10">
        <f t="shared" si="3"/>
        <v>0</v>
      </c>
      <c r="AK108" s="110">
        <f t="shared" si="3"/>
        <v>0</v>
      </c>
    </row>
    <row r="109" spans="1:37" ht="15" customHeight="1">
      <c r="A109" s="97" t="s">
        <v>381</v>
      </c>
      <c r="B109" s="111" t="s">
        <v>384</v>
      </c>
      <c r="C109" s="80" t="s">
        <v>115</v>
      </c>
      <c r="D109" s="99">
        <v>1</v>
      </c>
      <c r="E109" s="99">
        <v>0</v>
      </c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10">
        <f t="shared" si="3"/>
        <v>1</v>
      </c>
      <c r="AK109" s="110">
        <f t="shared" si="3"/>
        <v>0</v>
      </c>
    </row>
    <row r="110" spans="1:37" ht="15" customHeight="1">
      <c r="A110" s="97" t="s">
        <v>381</v>
      </c>
      <c r="B110" s="111" t="s">
        <v>384</v>
      </c>
      <c r="C110" s="80" t="s">
        <v>116</v>
      </c>
      <c r="D110" s="109"/>
      <c r="E110" s="109"/>
      <c r="F110" s="109"/>
      <c r="G110" s="109"/>
      <c r="H110" s="99">
        <v>2</v>
      </c>
      <c r="I110" s="99">
        <v>0</v>
      </c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10">
        <f t="shared" si="3"/>
        <v>2</v>
      </c>
      <c r="AK110" s="110">
        <f t="shared" si="3"/>
        <v>0</v>
      </c>
    </row>
    <row r="111" spans="1:37" ht="15" customHeight="1">
      <c r="A111" s="97" t="s">
        <v>381</v>
      </c>
      <c r="B111" s="111" t="s">
        <v>384</v>
      </c>
      <c r="C111" s="80" t="s">
        <v>117</v>
      </c>
      <c r="D111" s="99">
        <v>6</v>
      </c>
      <c r="E111" s="99">
        <v>2</v>
      </c>
      <c r="F111" s="109"/>
      <c r="G111" s="109"/>
      <c r="H111" s="99">
        <v>7</v>
      </c>
      <c r="I111" s="99">
        <v>1</v>
      </c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10">
        <f t="shared" si="3"/>
        <v>13</v>
      </c>
      <c r="AK111" s="110">
        <f t="shared" si="3"/>
        <v>3</v>
      </c>
    </row>
    <row r="112" spans="1:37" ht="15" customHeight="1">
      <c r="A112" s="97" t="s">
        <v>381</v>
      </c>
      <c r="B112" s="111" t="s">
        <v>384</v>
      </c>
      <c r="C112" s="80" t="s">
        <v>118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10">
        <f t="shared" si="3"/>
        <v>0</v>
      </c>
      <c r="AK112" s="110">
        <f t="shared" si="3"/>
        <v>0</v>
      </c>
    </row>
    <row r="113" spans="1:37" ht="15" customHeight="1">
      <c r="A113" s="97" t="s">
        <v>381</v>
      </c>
      <c r="B113" s="111" t="s">
        <v>384</v>
      </c>
      <c r="C113" s="80" t="s">
        <v>119</v>
      </c>
      <c r="D113" s="109"/>
      <c r="E113" s="109"/>
      <c r="F113" s="109"/>
      <c r="G113" s="109"/>
      <c r="H113" s="99">
        <v>1</v>
      </c>
      <c r="I113" s="99">
        <v>1</v>
      </c>
      <c r="J113" s="109"/>
      <c r="K113" s="109"/>
      <c r="L113" s="109"/>
      <c r="M113" s="109"/>
      <c r="N113" s="109"/>
      <c r="O113" s="109"/>
      <c r="P113" s="109"/>
      <c r="Q113" s="109"/>
      <c r="R113" s="99">
        <v>3</v>
      </c>
      <c r="S113" s="99">
        <v>1</v>
      </c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10">
        <f t="shared" si="3"/>
        <v>4</v>
      </c>
      <c r="AK113" s="110">
        <f t="shared" si="3"/>
        <v>2</v>
      </c>
    </row>
    <row r="114" spans="1:37" s="39" customFormat="1" ht="15" customHeight="1">
      <c r="A114" s="112" t="s">
        <v>430</v>
      </c>
      <c r="B114" s="113"/>
      <c r="C114" s="114"/>
      <c r="D114" s="115">
        <f>SUM(D84:D113)</f>
        <v>41</v>
      </c>
      <c r="E114" s="115">
        <f aca="true" t="shared" si="5" ref="E114:AI114">SUM(E84:E113)</f>
        <v>8</v>
      </c>
      <c r="F114" s="115">
        <f t="shared" si="5"/>
        <v>5</v>
      </c>
      <c r="G114" s="115">
        <f t="shared" si="5"/>
        <v>1</v>
      </c>
      <c r="H114" s="115">
        <f t="shared" si="5"/>
        <v>13</v>
      </c>
      <c r="I114" s="115">
        <f t="shared" si="5"/>
        <v>2</v>
      </c>
      <c r="J114" s="115">
        <f t="shared" si="5"/>
        <v>0</v>
      </c>
      <c r="K114" s="115">
        <f t="shared" si="5"/>
        <v>0</v>
      </c>
      <c r="L114" s="115">
        <f t="shared" si="5"/>
        <v>6</v>
      </c>
      <c r="M114" s="115">
        <f t="shared" si="5"/>
        <v>0</v>
      </c>
      <c r="N114" s="115">
        <f t="shared" si="5"/>
        <v>0</v>
      </c>
      <c r="O114" s="115">
        <f t="shared" si="5"/>
        <v>0</v>
      </c>
      <c r="P114" s="115">
        <f t="shared" si="5"/>
        <v>7</v>
      </c>
      <c r="Q114" s="115">
        <f t="shared" si="5"/>
        <v>0</v>
      </c>
      <c r="R114" s="115">
        <f t="shared" si="5"/>
        <v>5</v>
      </c>
      <c r="S114" s="115">
        <f t="shared" si="5"/>
        <v>1</v>
      </c>
      <c r="T114" s="115">
        <f t="shared" si="5"/>
        <v>2</v>
      </c>
      <c r="U114" s="115">
        <f t="shared" si="5"/>
        <v>0</v>
      </c>
      <c r="V114" s="115">
        <f t="shared" si="5"/>
        <v>0</v>
      </c>
      <c r="W114" s="115">
        <f t="shared" si="5"/>
        <v>0</v>
      </c>
      <c r="X114" s="115">
        <f t="shared" si="5"/>
        <v>0</v>
      </c>
      <c r="Y114" s="115">
        <f t="shared" si="5"/>
        <v>0</v>
      </c>
      <c r="Z114" s="115">
        <f t="shared" si="5"/>
        <v>0</v>
      </c>
      <c r="AA114" s="115">
        <f t="shared" si="5"/>
        <v>0</v>
      </c>
      <c r="AB114" s="115">
        <f t="shared" si="5"/>
        <v>1</v>
      </c>
      <c r="AC114" s="115">
        <f t="shared" si="5"/>
        <v>0</v>
      </c>
      <c r="AD114" s="115">
        <f t="shared" si="5"/>
        <v>0</v>
      </c>
      <c r="AE114" s="115">
        <f t="shared" si="5"/>
        <v>0</v>
      </c>
      <c r="AF114" s="115">
        <f t="shared" si="5"/>
        <v>0</v>
      </c>
      <c r="AG114" s="115">
        <f t="shared" si="5"/>
        <v>0</v>
      </c>
      <c r="AH114" s="115">
        <f t="shared" si="5"/>
        <v>0</v>
      </c>
      <c r="AI114" s="115">
        <f t="shared" si="5"/>
        <v>0</v>
      </c>
      <c r="AJ114" s="116">
        <f t="shared" si="3"/>
        <v>80</v>
      </c>
      <c r="AK114" s="116">
        <f t="shared" si="3"/>
        <v>12</v>
      </c>
    </row>
    <row r="115" spans="1:37" ht="15" customHeight="1">
      <c r="A115" s="97" t="s">
        <v>385</v>
      </c>
      <c r="B115" s="111" t="s">
        <v>386</v>
      </c>
      <c r="C115" s="80" t="s">
        <v>120</v>
      </c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10">
        <f t="shared" si="3"/>
        <v>0</v>
      </c>
      <c r="AK115" s="110">
        <f t="shared" si="3"/>
        <v>0</v>
      </c>
    </row>
    <row r="116" spans="1:37" ht="15" customHeight="1">
      <c r="A116" s="97" t="s">
        <v>385</v>
      </c>
      <c r="B116" s="111" t="s">
        <v>386</v>
      </c>
      <c r="C116" s="80" t="s">
        <v>121</v>
      </c>
      <c r="D116" s="99">
        <v>1</v>
      </c>
      <c r="E116" s="99">
        <v>1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10">
        <f t="shared" si="3"/>
        <v>1</v>
      </c>
      <c r="AK116" s="110">
        <f t="shared" si="3"/>
        <v>1</v>
      </c>
    </row>
    <row r="117" spans="1:37" ht="15" customHeight="1">
      <c r="A117" s="97" t="s">
        <v>385</v>
      </c>
      <c r="B117" s="111" t="s">
        <v>386</v>
      </c>
      <c r="C117" s="80" t="s">
        <v>122</v>
      </c>
      <c r="D117" s="99">
        <v>7</v>
      </c>
      <c r="E117" s="99">
        <v>2</v>
      </c>
      <c r="F117" s="99">
        <v>6</v>
      </c>
      <c r="G117" s="99">
        <v>2</v>
      </c>
      <c r="H117" s="109"/>
      <c r="I117" s="109"/>
      <c r="J117" s="109"/>
      <c r="K117" s="109"/>
      <c r="L117" s="109"/>
      <c r="M117" s="109"/>
      <c r="N117" s="109"/>
      <c r="O117" s="109"/>
      <c r="P117" s="99">
        <v>6</v>
      </c>
      <c r="Q117" s="99">
        <v>1</v>
      </c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10">
        <f t="shared" si="3"/>
        <v>19</v>
      </c>
      <c r="AK117" s="110">
        <f t="shared" si="3"/>
        <v>5</v>
      </c>
    </row>
    <row r="118" spans="1:37" ht="15" customHeight="1">
      <c r="A118" s="97" t="s">
        <v>385</v>
      </c>
      <c r="B118" s="111" t="s">
        <v>386</v>
      </c>
      <c r="C118" s="80" t="s">
        <v>123</v>
      </c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>
        <f t="shared" si="3"/>
        <v>0</v>
      </c>
      <c r="AK118" s="110">
        <f t="shared" si="3"/>
        <v>0</v>
      </c>
    </row>
    <row r="119" spans="1:37" ht="15" customHeight="1">
      <c r="A119" s="97" t="s">
        <v>385</v>
      </c>
      <c r="B119" s="111" t="s">
        <v>386</v>
      </c>
      <c r="C119" s="80" t="s">
        <v>124</v>
      </c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>
        <f t="shared" si="3"/>
        <v>0</v>
      </c>
      <c r="AK119" s="110">
        <f t="shared" si="3"/>
        <v>0</v>
      </c>
    </row>
    <row r="120" spans="1:37" ht="15" customHeight="1">
      <c r="A120" s="97" t="s">
        <v>385</v>
      </c>
      <c r="B120" s="111" t="s">
        <v>386</v>
      </c>
      <c r="C120" s="80" t="s">
        <v>125</v>
      </c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10">
        <f t="shared" si="3"/>
        <v>0</v>
      </c>
      <c r="AK120" s="110">
        <f t="shared" si="3"/>
        <v>0</v>
      </c>
    </row>
    <row r="121" spans="1:37" ht="15" customHeight="1">
      <c r="A121" s="97" t="s">
        <v>385</v>
      </c>
      <c r="B121" s="111" t="s">
        <v>386</v>
      </c>
      <c r="C121" s="80" t="s">
        <v>126</v>
      </c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10">
        <f t="shared" si="3"/>
        <v>0</v>
      </c>
      <c r="AK121" s="110">
        <f t="shared" si="3"/>
        <v>0</v>
      </c>
    </row>
    <row r="122" spans="1:37" ht="15" customHeight="1">
      <c r="A122" s="97" t="s">
        <v>385</v>
      </c>
      <c r="B122" s="111" t="s">
        <v>386</v>
      </c>
      <c r="C122" s="80" t="s">
        <v>127</v>
      </c>
      <c r="D122" s="99">
        <v>1</v>
      </c>
      <c r="E122" s="99">
        <v>1</v>
      </c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10">
        <f t="shared" si="3"/>
        <v>1</v>
      </c>
      <c r="AK122" s="110">
        <f t="shared" si="3"/>
        <v>1</v>
      </c>
    </row>
    <row r="123" spans="1:37" ht="15" customHeight="1">
      <c r="A123" s="97" t="s">
        <v>385</v>
      </c>
      <c r="B123" s="111" t="s">
        <v>386</v>
      </c>
      <c r="C123" s="80" t="s">
        <v>128</v>
      </c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10">
        <f t="shared" si="3"/>
        <v>0</v>
      </c>
      <c r="AK123" s="110">
        <f t="shared" si="3"/>
        <v>0</v>
      </c>
    </row>
    <row r="124" spans="1:37" ht="15" customHeight="1">
      <c r="A124" s="97" t="s">
        <v>385</v>
      </c>
      <c r="B124" s="111" t="s">
        <v>387</v>
      </c>
      <c r="C124" s="80" t="s">
        <v>129</v>
      </c>
      <c r="D124" s="99">
        <v>1</v>
      </c>
      <c r="E124" s="99">
        <v>0</v>
      </c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10">
        <f t="shared" si="3"/>
        <v>1</v>
      </c>
      <c r="AK124" s="110">
        <f t="shared" si="3"/>
        <v>0</v>
      </c>
    </row>
    <row r="125" spans="1:37" ht="15" customHeight="1">
      <c r="A125" s="97" t="s">
        <v>385</v>
      </c>
      <c r="B125" s="111" t="s">
        <v>387</v>
      </c>
      <c r="C125" s="80" t="s">
        <v>130</v>
      </c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99">
        <v>1</v>
      </c>
      <c r="S125" s="99">
        <v>0</v>
      </c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10">
        <f t="shared" si="3"/>
        <v>1</v>
      </c>
      <c r="AK125" s="110">
        <f t="shared" si="3"/>
        <v>0</v>
      </c>
    </row>
    <row r="126" spans="1:37" ht="15" customHeight="1">
      <c r="A126" s="97" t="s">
        <v>385</v>
      </c>
      <c r="B126" s="111" t="s">
        <v>387</v>
      </c>
      <c r="C126" s="80" t="s">
        <v>131</v>
      </c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>
        <f t="shared" si="3"/>
        <v>0</v>
      </c>
      <c r="AK126" s="110">
        <f t="shared" si="3"/>
        <v>0</v>
      </c>
    </row>
    <row r="127" spans="1:37" ht="15" customHeight="1">
      <c r="A127" s="97" t="s">
        <v>385</v>
      </c>
      <c r="B127" s="111" t="s">
        <v>387</v>
      </c>
      <c r="C127" s="80" t="s">
        <v>132</v>
      </c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10">
        <f t="shared" si="3"/>
        <v>0</v>
      </c>
      <c r="AK127" s="110">
        <f t="shared" si="3"/>
        <v>0</v>
      </c>
    </row>
    <row r="128" spans="1:37" ht="15" customHeight="1">
      <c r="A128" s="97" t="s">
        <v>385</v>
      </c>
      <c r="B128" s="111" t="s">
        <v>387</v>
      </c>
      <c r="C128" s="80" t="s">
        <v>133</v>
      </c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10">
        <f t="shared" si="3"/>
        <v>0</v>
      </c>
      <c r="AK128" s="110">
        <f t="shared" si="3"/>
        <v>0</v>
      </c>
    </row>
    <row r="129" spans="1:37" ht="15" customHeight="1">
      <c r="A129" s="97" t="s">
        <v>385</v>
      </c>
      <c r="B129" s="111" t="s">
        <v>387</v>
      </c>
      <c r="C129" s="80" t="s">
        <v>134</v>
      </c>
      <c r="D129" s="99">
        <v>1</v>
      </c>
      <c r="E129" s="99">
        <v>0</v>
      </c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10">
        <f t="shared" si="3"/>
        <v>1</v>
      </c>
      <c r="AK129" s="110">
        <f t="shared" si="3"/>
        <v>0</v>
      </c>
    </row>
    <row r="130" spans="1:37" ht="15" customHeight="1">
      <c r="A130" s="97" t="s">
        <v>385</v>
      </c>
      <c r="B130" s="111" t="s">
        <v>387</v>
      </c>
      <c r="C130" s="80" t="s">
        <v>135</v>
      </c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10">
        <f t="shared" si="3"/>
        <v>0</v>
      </c>
      <c r="AK130" s="110">
        <f t="shared" si="3"/>
        <v>0</v>
      </c>
    </row>
    <row r="131" spans="1:37" ht="15" customHeight="1">
      <c r="A131" s="97" t="s">
        <v>385</v>
      </c>
      <c r="B131" s="111" t="s">
        <v>387</v>
      </c>
      <c r="C131" s="80" t="s">
        <v>136</v>
      </c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10">
        <f t="shared" si="3"/>
        <v>0</v>
      </c>
      <c r="AK131" s="110">
        <f t="shared" si="3"/>
        <v>0</v>
      </c>
    </row>
    <row r="132" spans="1:37" ht="15" customHeight="1">
      <c r="A132" s="97" t="s">
        <v>385</v>
      </c>
      <c r="B132" s="111" t="s">
        <v>388</v>
      </c>
      <c r="C132" s="80" t="s">
        <v>137</v>
      </c>
      <c r="D132" s="99">
        <v>4</v>
      </c>
      <c r="E132" s="99">
        <v>2</v>
      </c>
      <c r="F132" s="109"/>
      <c r="G132" s="109"/>
      <c r="H132" s="109"/>
      <c r="I132" s="109"/>
      <c r="J132" s="99">
        <v>2</v>
      </c>
      <c r="K132" s="99">
        <v>2</v>
      </c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10">
        <f t="shared" si="3"/>
        <v>6</v>
      </c>
      <c r="AK132" s="110">
        <f t="shared" si="3"/>
        <v>4</v>
      </c>
    </row>
    <row r="133" spans="1:37" ht="15" customHeight="1">
      <c r="A133" s="97" t="s">
        <v>385</v>
      </c>
      <c r="B133" s="111" t="s">
        <v>388</v>
      </c>
      <c r="C133" s="80" t="s">
        <v>95</v>
      </c>
      <c r="D133" s="99">
        <v>18</v>
      </c>
      <c r="E133" s="99">
        <v>0</v>
      </c>
      <c r="F133" s="109"/>
      <c r="G133" s="109"/>
      <c r="H133" s="109"/>
      <c r="I133" s="109"/>
      <c r="J133" s="109"/>
      <c r="K133" s="109"/>
      <c r="L133" s="99">
        <v>4</v>
      </c>
      <c r="M133" s="99">
        <v>2</v>
      </c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10">
        <f t="shared" si="3"/>
        <v>22</v>
      </c>
      <c r="AK133" s="110">
        <f t="shared" si="3"/>
        <v>2</v>
      </c>
    </row>
    <row r="134" spans="1:37" ht="15" customHeight="1">
      <c r="A134" s="97" t="s">
        <v>385</v>
      </c>
      <c r="B134" s="111" t="s">
        <v>388</v>
      </c>
      <c r="C134" s="80" t="s">
        <v>138</v>
      </c>
      <c r="D134" s="109"/>
      <c r="E134" s="109"/>
      <c r="F134" s="109"/>
      <c r="G134" s="109"/>
      <c r="H134" s="109"/>
      <c r="I134" s="109"/>
      <c r="J134" s="99">
        <v>2</v>
      </c>
      <c r="K134" s="99">
        <v>0</v>
      </c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10">
        <f t="shared" si="3"/>
        <v>2</v>
      </c>
      <c r="AK134" s="110">
        <f t="shared" si="3"/>
        <v>0</v>
      </c>
    </row>
    <row r="135" spans="1:37" ht="15" customHeight="1">
      <c r="A135" s="97" t="s">
        <v>385</v>
      </c>
      <c r="B135" s="111" t="s">
        <v>388</v>
      </c>
      <c r="C135" s="80" t="s">
        <v>139</v>
      </c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10">
        <f aca="true" t="shared" si="6" ref="AJ135:AK198">SUM(D135,F135,H135,J135,L135,N135,P135,R135,T135,V135,X135,Z135,AB135,AD135,AF135,AH135)</f>
        <v>0</v>
      </c>
      <c r="AK135" s="110">
        <f t="shared" si="6"/>
        <v>0</v>
      </c>
    </row>
    <row r="136" spans="1:37" ht="15" customHeight="1">
      <c r="A136" s="97" t="s">
        <v>385</v>
      </c>
      <c r="B136" s="111" t="s">
        <v>388</v>
      </c>
      <c r="C136" s="80" t="s">
        <v>140</v>
      </c>
      <c r="D136" s="99">
        <v>16</v>
      </c>
      <c r="E136" s="99">
        <v>5.000000000000001</v>
      </c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10">
        <f t="shared" si="6"/>
        <v>16</v>
      </c>
      <c r="AK136" s="110">
        <f t="shared" si="6"/>
        <v>5.000000000000001</v>
      </c>
    </row>
    <row r="137" spans="1:37" ht="15" customHeight="1">
      <c r="A137" s="97" t="s">
        <v>385</v>
      </c>
      <c r="B137" s="111" t="s">
        <v>388</v>
      </c>
      <c r="C137" s="80" t="s">
        <v>141</v>
      </c>
      <c r="D137" s="99">
        <v>1</v>
      </c>
      <c r="E137" s="99">
        <v>0</v>
      </c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10">
        <f t="shared" si="6"/>
        <v>1</v>
      </c>
      <c r="AK137" s="110">
        <f t="shared" si="6"/>
        <v>0</v>
      </c>
    </row>
    <row r="138" spans="1:37" ht="15" customHeight="1">
      <c r="A138" s="97" t="s">
        <v>385</v>
      </c>
      <c r="B138" s="111" t="s">
        <v>388</v>
      </c>
      <c r="C138" s="80" t="s">
        <v>142</v>
      </c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10">
        <f t="shared" si="6"/>
        <v>0</v>
      </c>
      <c r="AK138" s="110">
        <f t="shared" si="6"/>
        <v>0</v>
      </c>
    </row>
    <row r="139" spans="1:37" ht="15" customHeight="1">
      <c r="A139" s="97" t="s">
        <v>385</v>
      </c>
      <c r="B139" s="111" t="s">
        <v>388</v>
      </c>
      <c r="C139" s="80" t="s">
        <v>143</v>
      </c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10">
        <f t="shared" si="6"/>
        <v>0</v>
      </c>
      <c r="AK139" s="110">
        <f t="shared" si="6"/>
        <v>0</v>
      </c>
    </row>
    <row r="140" spans="1:37" ht="15" customHeight="1">
      <c r="A140" s="97" t="s">
        <v>385</v>
      </c>
      <c r="B140" s="111" t="s">
        <v>388</v>
      </c>
      <c r="C140" s="80" t="s">
        <v>144</v>
      </c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10">
        <f t="shared" si="6"/>
        <v>0</v>
      </c>
      <c r="AK140" s="110">
        <f t="shared" si="6"/>
        <v>0</v>
      </c>
    </row>
    <row r="141" spans="1:37" ht="15" customHeight="1">
      <c r="A141" s="97" t="s">
        <v>385</v>
      </c>
      <c r="B141" s="111" t="s">
        <v>388</v>
      </c>
      <c r="C141" s="80" t="s">
        <v>145</v>
      </c>
      <c r="D141" s="99">
        <v>9</v>
      </c>
      <c r="E141" s="99">
        <v>3</v>
      </c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10">
        <f t="shared" si="6"/>
        <v>9</v>
      </c>
      <c r="AK141" s="110">
        <f t="shared" si="6"/>
        <v>3</v>
      </c>
    </row>
    <row r="142" spans="1:37" ht="15" customHeight="1">
      <c r="A142" s="97" t="s">
        <v>385</v>
      </c>
      <c r="B142" s="111" t="s">
        <v>388</v>
      </c>
      <c r="C142" s="80" t="s">
        <v>146</v>
      </c>
      <c r="D142" s="99">
        <v>2</v>
      </c>
      <c r="E142" s="99">
        <v>1</v>
      </c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10">
        <f t="shared" si="6"/>
        <v>2</v>
      </c>
      <c r="AK142" s="110">
        <f t="shared" si="6"/>
        <v>1</v>
      </c>
    </row>
    <row r="143" spans="1:37" s="39" customFormat="1" ht="15" customHeight="1">
      <c r="A143" s="112" t="s">
        <v>431</v>
      </c>
      <c r="B143" s="113"/>
      <c r="C143" s="114"/>
      <c r="D143" s="115">
        <f>SUM(D115:D142)</f>
        <v>61</v>
      </c>
      <c r="E143" s="115">
        <f aca="true" t="shared" si="7" ref="E143:AI143">SUM(E115:E142)</f>
        <v>15</v>
      </c>
      <c r="F143" s="115">
        <f t="shared" si="7"/>
        <v>6</v>
      </c>
      <c r="G143" s="115">
        <f t="shared" si="7"/>
        <v>2</v>
      </c>
      <c r="H143" s="115">
        <f t="shared" si="7"/>
        <v>0</v>
      </c>
      <c r="I143" s="115">
        <f t="shared" si="7"/>
        <v>0</v>
      </c>
      <c r="J143" s="115">
        <f t="shared" si="7"/>
        <v>4</v>
      </c>
      <c r="K143" s="115">
        <f t="shared" si="7"/>
        <v>2</v>
      </c>
      <c r="L143" s="115">
        <f t="shared" si="7"/>
        <v>4</v>
      </c>
      <c r="M143" s="115">
        <f t="shared" si="7"/>
        <v>2</v>
      </c>
      <c r="N143" s="115">
        <f t="shared" si="7"/>
        <v>0</v>
      </c>
      <c r="O143" s="115">
        <f t="shared" si="7"/>
        <v>0</v>
      </c>
      <c r="P143" s="115">
        <f t="shared" si="7"/>
        <v>6</v>
      </c>
      <c r="Q143" s="115">
        <f t="shared" si="7"/>
        <v>1</v>
      </c>
      <c r="R143" s="115">
        <f t="shared" si="7"/>
        <v>1</v>
      </c>
      <c r="S143" s="115">
        <f t="shared" si="7"/>
        <v>0</v>
      </c>
      <c r="T143" s="115">
        <f t="shared" si="7"/>
        <v>0</v>
      </c>
      <c r="U143" s="115">
        <f t="shared" si="7"/>
        <v>0</v>
      </c>
      <c r="V143" s="115">
        <f t="shared" si="7"/>
        <v>0</v>
      </c>
      <c r="W143" s="115">
        <f t="shared" si="7"/>
        <v>0</v>
      </c>
      <c r="X143" s="115">
        <f t="shared" si="7"/>
        <v>0</v>
      </c>
      <c r="Y143" s="115">
        <f t="shared" si="7"/>
        <v>0</v>
      </c>
      <c r="Z143" s="115">
        <f t="shared" si="7"/>
        <v>0</v>
      </c>
      <c r="AA143" s="115">
        <f t="shared" si="7"/>
        <v>0</v>
      </c>
      <c r="AB143" s="115">
        <f t="shared" si="7"/>
        <v>0</v>
      </c>
      <c r="AC143" s="115">
        <f t="shared" si="7"/>
        <v>0</v>
      </c>
      <c r="AD143" s="115">
        <f t="shared" si="7"/>
        <v>0</v>
      </c>
      <c r="AE143" s="115">
        <f t="shared" si="7"/>
        <v>0</v>
      </c>
      <c r="AF143" s="115">
        <f t="shared" si="7"/>
        <v>0</v>
      </c>
      <c r="AG143" s="115">
        <f t="shared" si="7"/>
        <v>0</v>
      </c>
      <c r="AH143" s="115">
        <f t="shared" si="7"/>
        <v>0</v>
      </c>
      <c r="AI143" s="115">
        <f t="shared" si="7"/>
        <v>0</v>
      </c>
      <c r="AJ143" s="116">
        <f t="shared" si="6"/>
        <v>82</v>
      </c>
      <c r="AK143" s="116">
        <f t="shared" si="6"/>
        <v>22</v>
      </c>
    </row>
    <row r="144" spans="1:37" ht="15" customHeight="1">
      <c r="A144" s="97" t="s">
        <v>389</v>
      </c>
      <c r="B144" s="111" t="s">
        <v>390</v>
      </c>
      <c r="C144" s="80" t="s">
        <v>147</v>
      </c>
      <c r="D144" s="99">
        <v>2</v>
      </c>
      <c r="E144" s="99">
        <v>0</v>
      </c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10">
        <f t="shared" si="6"/>
        <v>2</v>
      </c>
      <c r="AK144" s="110">
        <f t="shared" si="6"/>
        <v>0</v>
      </c>
    </row>
    <row r="145" spans="1:37" ht="15" customHeight="1">
      <c r="A145" s="97" t="s">
        <v>389</v>
      </c>
      <c r="B145" s="111" t="s">
        <v>390</v>
      </c>
      <c r="C145" s="80" t="s">
        <v>148</v>
      </c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10">
        <f t="shared" si="6"/>
        <v>0</v>
      </c>
      <c r="AK145" s="110">
        <f t="shared" si="6"/>
        <v>0</v>
      </c>
    </row>
    <row r="146" spans="1:37" ht="15" customHeight="1">
      <c r="A146" s="97" t="s">
        <v>389</v>
      </c>
      <c r="B146" s="111" t="s">
        <v>390</v>
      </c>
      <c r="C146" s="80" t="s">
        <v>149</v>
      </c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10">
        <f t="shared" si="6"/>
        <v>0</v>
      </c>
      <c r="AK146" s="110">
        <f t="shared" si="6"/>
        <v>0</v>
      </c>
    </row>
    <row r="147" spans="1:37" ht="15" customHeight="1">
      <c r="A147" s="97" t="s">
        <v>389</v>
      </c>
      <c r="B147" s="111" t="s">
        <v>390</v>
      </c>
      <c r="C147" s="80" t="s">
        <v>150</v>
      </c>
      <c r="D147" s="109"/>
      <c r="E147" s="109"/>
      <c r="F147" s="109"/>
      <c r="G147" s="109"/>
      <c r="H147" s="109"/>
      <c r="I147" s="109"/>
      <c r="J147" s="109"/>
      <c r="K147" s="109"/>
      <c r="L147" s="99">
        <v>2</v>
      </c>
      <c r="M147" s="99">
        <v>1</v>
      </c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10">
        <f t="shared" si="6"/>
        <v>2</v>
      </c>
      <c r="AK147" s="110">
        <f t="shared" si="6"/>
        <v>1</v>
      </c>
    </row>
    <row r="148" spans="1:37" ht="15" customHeight="1">
      <c r="A148" s="97" t="s">
        <v>389</v>
      </c>
      <c r="B148" s="111" t="s">
        <v>390</v>
      </c>
      <c r="C148" s="80" t="s">
        <v>151</v>
      </c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99">
        <v>4</v>
      </c>
      <c r="Q148" s="99">
        <v>2</v>
      </c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10">
        <f t="shared" si="6"/>
        <v>4</v>
      </c>
      <c r="AK148" s="110">
        <f t="shared" si="6"/>
        <v>2</v>
      </c>
    </row>
    <row r="149" spans="1:37" ht="15" customHeight="1">
      <c r="A149" s="97" t="s">
        <v>389</v>
      </c>
      <c r="B149" s="111" t="s">
        <v>390</v>
      </c>
      <c r="C149" s="80" t="s">
        <v>152</v>
      </c>
      <c r="D149" s="99">
        <v>1</v>
      </c>
      <c r="E149" s="99">
        <v>0</v>
      </c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>
        <f t="shared" si="6"/>
        <v>1</v>
      </c>
      <c r="AK149" s="110">
        <f t="shared" si="6"/>
        <v>0</v>
      </c>
    </row>
    <row r="150" spans="1:37" ht="15" customHeight="1">
      <c r="A150" s="97" t="s">
        <v>389</v>
      </c>
      <c r="B150" s="111" t="s">
        <v>390</v>
      </c>
      <c r="C150" s="80" t="s">
        <v>153</v>
      </c>
      <c r="D150" s="99">
        <v>2</v>
      </c>
      <c r="E150" s="99">
        <v>0</v>
      </c>
      <c r="F150" s="109"/>
      <c r="G150" s="109"/>
      <c r="H150" s="99">
        <v>2</v>
      </c>
      <c r="I150" s="99">
        <v>0</v>
      </c>
      <c r="J150" s="109"/>
      <c r="K150" s="109"/>
      <c r="L150" s="99">
        <v>1</v>
      </c>
      <c r="M150" s="99">
        <v>0</v>
      </c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>
        <f t="shared" si="6"/>
        <v>5</v>
      </c>
      <c r="AK150" s="110">
        <f t="shared" si="6"/>
        <v>0</v>
      </c>
    </row>
    <row r="151" spans="1:37" ht="15" customHeight="1">
      <c r="A151" s="97" t="s">
        <v>389</v>
      </c>
      <c r="B151" s="111" t="s">
        <v>390</v>
      </c>
      <c r="C151" s="80" t="s">
        <v>154</v>
      </c>
      <c r="D151" s="99">
        <v>1</v>
      </c>
      <c r="E151" s="99">
        <v>0</v>
      </c>
      <c r="F151" s="99">
        <v>2</v>
      </c>
      <c r="G151" s="99">
        <v>1</v>
      </c>
      <c r="H151" s="99">
        <v>2</v>
      </c>
      <c r="I151" s="99">
        <v>0</v>
      </c>
      <c r="J151" s="109"/>
      <c r="K151" s="109"/>
      <c r="L151" s="99">
        <v>1</v>
      </c>
      <c r="M151" s="99">
        <v>0</v>
      </c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10">
        <f t="shared" si="6"/>
        <v>6</v>
      </c>
      <c r="AK151" s="110">
        <f t="shared" si="6"/>
        <v>1</v>
      </c>
    </row>
    <row r="152" spans="1:37" ht="15" customHeight="1">
      <c r="A152" s="97" t="s">
        <v>389</v>
      </c>
      <c r="B152" s="111" t="s">
        <v>390</v>
      </c>
      <c r="C152" s="80" t="s">
        <v>155</v>
      </c>
      <c r="D152" s="99">
        <v>1</v>
      </c>
      <c r="E152" s="99">
        <v>0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99">
        <v>1</v>
      </c>
      <c r="U152" s="99">
        <v>0</v>
      </c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10">
        <f t="shared" si="6"/>
        <v>2</v>
      </c>
      <c r="AK152" s="110">
        <f t="shared" si="6"/>
        <v>0</v>
      </c>
    </row>
    <row r="153" spans="1:37" ht="15" customHeight="1">
      <c r="A153" s="97" t="s">
        <v>389</v>
      </c>
      <c r="B153" s="111" t="s">
        <v>390</v>
      </c>
      <c r="C153" s="80" t="s">
        <v>156</v>
      </c>
      <c r="D153" s="99">
        <v>2</v>
      </c>
      <c r="E153" s="99">
        <v>0</v>
      </c>
      <c r="F153" s="109"/>
      <c r="G153" s="109"/>
      <c r="H153" s="109"/>
      <c r="I153" s="109"/>
      <c r="J153" s="109"/>
      <c r="K153" s="109"/>
      <c r="L153" s="99">
        <v>3</v>
      </c>
      <c r="M153" s="99">
        <v>0</v>
      </c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10">
        <f t="shared" si="6"/>
        <v>5</v>
      </c>
      <c r="AK153" s="110">
        <f t="shared" si="6"/>
        <v>0</v>
      </c>
    </row>
    <row r="154" spans="1:37" ht="15" customHeight="1">
      <c r="A154" s="97" t="s">
        <v>389</v>
      </c>
      <c r="B154" s="111" t="s">
        <v>390</v>
      </c>
      <c r="C154" s="80" t="s">
        <v>157</v>
      </c>
      <c r="D154" s="99">
        <v>7</v>
      </c>
      <c r="E154" s="99">
        <v>0</v>
      </c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10">
        <f t="shared" si="6"/>
        <v>7</v>
      </c>
      <c r="AK154" s="110">
        <f t="shared" si="6"/>
        <v>0</v>
      </c>
    </row>
    <row r="155" spans="1:37" ht="15" customHeight="1">
      <c r="A155" s="97" t="s">
        <v>389</v>
      </c>
      <c r="B155" s="111" t="s">
        <v>390</v>
      </c>
      <c r="C155" s="80" t="s">
        <v>158</v>
      </c>
      <c r="D155" s="109"/>
      <c r="E155" s="109"/>
      <c r="F155" s="109"/>
      <c r="G155" s="109"/>
      <c r="H155" s="109"/>
      <c r="I155" s="109"/>
      <c r="J155" s="109"/>
      <c r="K155" s="109"/>
      <c r="L155" s="99">
        <v>1</v>
      </c>
      <c r="M155" s="99">
        <v>0</v>
      </c>
      <c r="N155" s="109"/>
      <c r="O155" s="109"/>
      <c r="P155" s="109"/>
      <c r="Q155" s="109"/>
      <c r="R155" s="99">
        <v>1</v>
      </c>
      <c r="S155" s="99">
        <v>0</v>
      </c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10">
        <f t="shared" si="6"/>
        <v>2</v>
      </c>
      <c r="AK155" s="110">
        <f t="shared" si="6"/>
        <v>0</v>
      </c>
    </row>
    <row r="156" spans="1:37" ht="15" customHeight="1">
      <c r="A156" s="97" t="s">
        <v>389</v>
      </c>
      <c r="B156" s="111" t="s">
        <v>390</v>
      </c>
      <c r="C156" s="80" t="s">
        <v>159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10">
        <f t="shared" si="6"/>
        <v>0</v>
      </c>
      <c r="AK156" s="110">
        <f t="shared" si="6"/>
        <v>0</v>
      </c>
    </row>
    <row r="157" spans="1:37" ht="15" customHeight="1">
      <c r="A157" s="97" t="s">
        <v>389</v>
      </c>
      <c r="B157" s="111" t="s">
        <v>390</v>
      </c>
      <c r="C157" s="80" t="s">
        <v>160</v>
      </c>
      <c r="D157" s="99">
        <v>1</v>
      </c>
      <c r="E157" s="99">
        <v>0</v>
      </c>
      <c r="F157" s="109"/>
      <c r="G157" s="109"/>
      <c r="H157" s="109"/>
      <c r="I157" s="109"/>
      <c r="J157" s="109"/>
      <c r="K157" s="109"/>
      <c r="L157" s="99">
        <v>1</v>
      </c>
      <c r="M157" s="99">
        <v>0</v>
      </c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10">
        <f t="shared" si="6"/>
        <v>2</v>
      </c>
      <c r="AK157" s="110">
        <f t="shared" si="6"/>
        <v>0</v>
      </c>
    </row>
    <row r="158" spans="1:37" ht="15" customHeight="1">
      <c r="A158" s="97" t="s">
        <v>389</v>
      </c>
      <c r="B158" s="111" t="s">
        <v>390</v>
      </c>
      <c r="C158" s="80" t="s">
        <v>161</v>
      </c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10">
        <f t="shared" si="6"/>
        <v>0</v>
      </c>
      <c r="AK158" s="110">
        <f t="shared" si="6"/>
        <v>0</v>
      </c>
    </row>
    <row r="159" spans="1:37" ht="15" customHeight="1">
      <c r="A159" s="97" t="s">
        <v>389</v>
      </c>
      <c r="B159" s="111" t="s">
        <v>391</v>
      </c>
      <c r="C159" s="80" t="s">
        <v>162</v>
      </c>
      <c r="D159" s="109"/>
      <c r="E159" s="109"/>
      <c r="F159" s="109"/>
      <c r="G159" s="109"/>
      <c r="H159" s="99">
        <v>3</v>
      </c>
      <c r="I159" s="99">
        <v>0</v>
      </c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10">
        <f t="shared" si="6"/>
        <v>3</v>
      </c>
      <c r="AK159" s="110">
        <f t="shared" si="6"/>
        <v>0</v>
      </c>
    </row>
    <row r="160" spans="1:37" ht="15" customHeight="1">
      <c r="A160" s="97" t="s">
        <v>389</v>
      </c>
      <c r="B160" s="111" t="s">
        <v>391</v>
      </c>
      <c r="C160" s="80" t="s">
        <v>163</v>
      </c>
      <c r="D160" s="99">
        <v>2</v>
      </c>
      <c r="E160" s="99">
        <v>0</v>
      </c>
      <c r="F160" s="109"/>
      <c r="G160" s="109"/>
      <c r="H160" s="99">
        <v>3</v>
      </c>
      <c r="I160" s="99">
        <v>0</v>
      </c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10">
        <f t="shared" si="6"/>
        <v>5</v>
      </c>
      <c r="AK160" s="110">
        <f t="shared" si="6"/>
        <v>0</v>
      </c>
    </row>
    <row r="161" spans="1:37" ht="15" customHeight="1">
      <c r="A161" s="97" t="s">
        <v>389</v>
      </c>
      <c r="B161" s="111" t="s">
        <v>391</v>
      </c>
      <c r="C161" s="80" t="s">
        <v>164</v>
      </c>
      <c r="D161" s="99">
        <v>3</v>
      </c>
      <c r="E161" s="99">
        <v>0</v>
      </c>
      <c r="F161" s="99">
        <v>2</v>
      </c>
      <c r="G161" s="99">
        <v>0</v>
      </c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10">
        <f t="shared" si="6"/>
        <v>5</v>
      </c>
      <c r="AK161" s="110">
        <f t="shared" si="6"/>
        <v>0</v>
      </c>
    </row>
    <row r="162" spans="1:37" ht="15" customHeight="1">
      <c r="A162" s="97" t="s">
        <v>389</v>
      </c>
      <c r="B162" s="111" t="s">
        <v>391</v>
      </c>
      <c r="C162" s="80" t="s">
        <v>165</v>
      </c>
      <c r="D162" s="99">
        <v>4</v>
      </c>
      <c r="E162" s="99">
        <v>2</v>
      </c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10">
        <f t="shared" si="6"/>
        <v>4</v>
      </c>
      <c r="AK162" s="110">
        <f t="shared" si="6"/>
        <v>2</v>
      </c>
    </row>
    <row r="163" spans="1:37" ht="15" customHeight="1">
      <c r="A163" s="97" t="s">
        <v>389</v>
      </c>
      <c r="B163" s="111" t="s">
        <v>391</v>
      </c>
      <c r="C163" s="80" t="s">
        <v>166</v>
      </c>
      <c r="D163" s="99">
        <v>3</v>
      </c>
      <c r="E163" s="99">
        <v>0</v>
      </c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10">
        <f t="shared" si="6"/>
        <v>3</v>
      </c>
      <c r="AK163" s="110">
        <f t="shared" si="6"/>
        <v>0</v>
      </c>
    </row>
    <row r="164" spans="1:37" ht="15" customHeight="1">
      <c r="A164" s="97" t="s">
        <v>389</v>
      </c>
      <c r="B164" s="111" t="s">
        <v>391</v>
      </c>
      <c r="C164" s="80" t="s">
        <v>167</v>
      </c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99">
        <v>3</v>
      </c>
      <c r="Q164" s="99">
        <v>3</v>
      </c>
      <c r="R164" s="99">
        <v>5</v>
      </c>
      <c r="S164" s="99">
        <v>0</v>
      </c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10">
        <f t="shared" si="6"/>
        <v>8</v>
      </c>
      <c r="AK164" s="110">
        <f t="shared" si="6"/>
        <v>3</v>
      </c>
    </row>
    <row r="165" spans="1:37" ht="15" customHeight="1">
      <c r="A165" s="97" t="s">
        <v>389</v>
      </c>
      <c r="B165" s="111" t="s">
        <v>391</v>
      </c>
      <c r="C165" s="80" t="s">
        <v>168</v>
      </c>
      <c r="D165" s="99">
        <v>3</v>
      </c>
      <c r="E165" s="99">
        <v>0</v>
      </c>
      <c r="F165" s="99">
        <v>2</v>
      </c>
      <c r="G165" s="99">
        <v>0</v>
      </c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10">
        <f t="shared" si="6"/>
        <v>5</v>
      </c>
      <c r="AK165" s="110">
        <f t="shared" si="6"/>
        <v>0</v>
      </c>
    </row>
    <row r="166" spans="1:37" ht="15" customHeight="1">
      <c r="A166" s="97" t="s">
        <v>389</v>
      </c>
      <c r="B166" s="111" t="s">
        <v>391</v>
      </c>
      <c r="C166" s="80" t="s">
        <v>169</v>
      </c>
      <c r="D166" s="99">
        <v>5</v>
      </c>
      <c r="E166" s="99">
        <v>0</v>
      </c>
      <c r="F166" s="109"/>
      <c r="G166" s="109"/>
      <c r="H166" s="99">
        <v>3</v>
      </c>
      <c r="I166" s="99">
        <v>0</v>
      </c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10">
        <f t="shared" si="6"/>
        <v>8</v>
      </c>
      <c r="AK166" s="110">
        <f t="shared" si="6"/>
        <v>0</v>
      </c>
    </row>
    <row r="167" spans="1:37" ht="15" customHeight="1">
      <c r="A167" s="97" t="s">
        <v>389</v>
      </c>
      <c r="B167" s="111" t="s">
        <v>391</v>
      </c>
      <c r="C167" s="80" t="s">
        <v>170</v>
      </c>
      <c r="D167" s="99">
        <v>2</v>
      </c>
      <c r="E167" s="99">
        <v>0</v>
      </c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10">
        <f t="shared" si="6"/>
        <v>2</v>
      </c>
      <c r="AK167" s="110">
        <f t="shared" si="6"/>
        <v>0</v>
      </c>
    </row>
    <row r="168" spans="1:37" ht="15" customHeight="1">
      <c r="A168" s="97" t="s">
        <v>389</v>
      </c>
      <c r="B168" s="111" t="s">
        <v>391</v>
      </c>
      <c r="C168" s="80" t="s">
        <v>171</v>
      </c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>
        <f t="shared" si="6"/>
        <v>0</v>
      </c>
      <c r="AK168" s="110">
        <f t="shared" si="6"/>
        <v>0</v>
      </c>
    </row>
    <row r="169" spans="1:37" ht="15" customHeight="1">
      <c r="A169" s="97" t="s">
        <v>389</v>
      </c>
      <c r="B169" s="111" t="s">
        <v>392</v>
      </c>
      <c r="C169" s="80" t="s">
        <v>172</v>
      </c>
      <c r="D169" s="99">
        <v>4</v>
      </c>
      <c r="E169" s="99">
        <v>0</v>
      </c>
      <c r="F169" s="99">
        <v>1</v>
      </c>
      <c r="G169" s="99">
        <v>0</v>
      </c>
      <c r="H169" s="109"/>
      <c r="I169" s="109"/>
      <c r="J169" s="109"/>
      <c r="K169" s="109"/>
      <c r="L169" s="99">
        <v>10</v>
      </c>
      <c r="M169" s="99">
        <v>1.0000000000000002</v>
      </c>
      <c r="N169" s="109"/>
      <c r="O169" s="109"/>
      <c r="P169" s="99">
        <v>1</v>
      </c>
      <c r="Q169" s="99">
        <v>0</v>
      </c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10">
        <f t="shared" si="6"/>
        <v>16</v>
      </c>
      <c r="AK169" s="110">
        <f t="shared" si="6"/>
        <v>1.0000000000000002</v>
      </c>
    </row>
    <row r="170" spans="1:37" ht="15" customHeight="1">
      <c r="A170" s="97" t="s">
        <v>389</v>
      </c>
      <c r="B170" s="111" t="s">
        <v>392</v>
      </c>
      <c r="C170" s="80" t="s">
        <v>173</v>
      </c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10">
        <f t="shared" si="6"/>
        <v>0</v>
      </c>
      <c r="AK170" s="110">
        <f t="shared" si="6"/>
        <v>0</v>
      </c>
    </row>
    <row r="171" spans="1:37" ht="15" customHeight="1">
      <c r="A171" s="97" t="s">
        <v>389</v>
      </c>
      <c r="B171" s="111" t="s">
        <v>392</v>
      </c>
      <c r="C171" s="80" t="s">
        <v>174</v>
      </c>
      <c r="D171" s="99">
        <v>4</v>
      </c>
      <c r="E171" s="99">
        <v>1</v>
      </c>
      <c r="F171" s="109"/>
      <c r="G171" s="109"/>
      <c r="H171" s="99">
        <v>1</v>
      </c>
      <c r="I171" s="99">
        <v>0</v>
      </c>
      <c r="J171" s="109"/>
      <c r="K171" s="109"/>
      <c r="L171" s="99">
        <v>3</v>
      </c>
      <c r="M171" s="99">
        <v>0</v>
      </c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10">
        <f t="shared" si="6"/>
        <v>8</v>
      </c>
      <c r="AK171" s="110">
        <f t="shared" si="6"/>
        <v>1</v>
      </c>
    </row>
    <row r="172" spans="1:37" ht="15" customHeight="1">
      <c r="A172" s="97" t="s">
        <v>389</v>
      </c>
      <c r="B172" s="111" t="s">
        <v>392</v>
      </c>
      <c r="C172" s="80" t="s">
        <v>175</v>
      </c>
      <c r="D172" s="99">
        <v>2</v>
      </c>
      <c r="E172" s="99">
        <v>0</v>
      </c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10">
        <f t="shared" si="6"/>
        <v>2</v>
      </c>
      <c r="AK172" s="110">
        <f t="shared" si="6"/>
        <v>0</v>
      </c>
    </row>
    <row r="173" spans="1:37" ht="15" customHeight="1">
      <c r="A173" s="97" t="s">
        <v>389</v>
      </c>
      <c r="B173" s="111" t="s">
        <v>392</v>
      </c>
      <c r="C173" s="80" t="s">
        <v>176</v>
      </c>
      <c r="D173" s="109"/>
      <c r="E173" s="109"/>
      <c r="F173" s="99">
        <v>3</v>
      </c>
      <c r="G173" s="99">
        <v>0</v>
      </c>
      <c r="H173" s="99">
        <v>5</v>
      </c>
      <c r="I173" s="99">
        <v>0</v>
      </c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10">
        <f t="shared" si="6"/>
        <v>8</v>
      </c>
      <c r="AK173" s="110">
        <f t="shared" si="6"/>
        <v>0</v>
      </c>
    </row>
    <row r="174" spans="1:37" ht="15" customHeight="1">
      <c r="A174" s="97" t="s">
        <v>389</v>
      </c>
      <c r="B174" s="111" t="s">
        <v>392</v>
      </c>
      <c r="C174" s="80" t="s">
        <v>177</v>
      </c>
      <c r="D174" s="99">
        <v>2</v>
      </c>
      <c r="E174" s="99">
        <v>1</v>
      </c>
      <c r="F174" s="109"/>
      <c r="G174" s="109"/>
      <c r="H174" s="99">
        <v>6</v>
      </c>
      <c r="I174" s="99">
        <v>0</v>
      </c>
      <c r="J174" s="109"/>
      <c r="K174" s="109"/>
      <c r="L174" s="109"/>
      <c r="M174" s="109"/>
      <c r="N174" s="109"/>
      <c r="O174" s="109"/>
      <c r="P174" s="109"/>
      <c r="Q174" s="109"/>
      <c r="R174" s="99">
        <v>2</v>
      </c>
      <c r="S174" s="99">
        <v>0</v>
      </c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>
        <f t="shared" si="6"/>
        <v>10</v>
      </c>
      <c r="AK174" s="110">
        <f t="shared" si="6"/>
        <v>1</v>
      </c>
    </row>
    <row r="175" spans="1:37" ht="15" customHeight="1">
      <c r="A175" s="97" t="s">
        <v>389</v>
      </c>
      <c r="B175" s="111" t="s">
        <v>392</v>
      </c>
      <c r="C175" s="80" t="s">
        <v>178</v>
      </c>
      <c r="D175" s="109"/>
      <c r="E175" s="109"/>
      <c r="F175" s="109"/>
      <c r="G175" s="109"/>
      <c r="H175" s="99">
        <v>6</v>
      </c>
      <c r="I175" s="99">
        <v>0</v>
      </c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10">
        <f t="shared" si="6"/>
        <v>6</v>
      </c>
      <c r="AK175" s="110">
        <f t="shared" si="6"/>
        <v>0</v>
      </c>
    </row>
    <row r="176" spans="1:37" ht="15" customHeight="1">
      <c r="A176" s="97" t="s">
        <v>389</v>
      </c>
      <c r="B176" s="111" t="s">
        <v>393</v>
      </c>
      <c r="C176" s="80" t="s">
        <v>179</v>
      </c>
      <c r="D176" s="99">
        <v>3</v>
      </c>
      <c r="E176" s="99">
        <v>0</v>
      </c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10">
        <f t="shared" si="6"/>
        <v>3</v>
      </c>
      <c r="AK176" s="110">
        <f t="shared" si="6"/>
        <v>0</v>
      </c>
    </row>
    <row r="177" spans="1:37" ht="15" customHeight="1">
      <c r="A177" s="97" t="s">
        <v>389</v>
      </c>
      <c r="B177" s="111" t="s">
        <v>393</v>
      </c>
      <c r="C177" s="80" t="s">
        <v>180</v>
      </c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10">
        <f t="shared" si="6"/>
        <v>0</v>
      </c>
      <c r="AK177" s="110">
        <f t="shared" si="6"/>
        <v>0</v>
      </c>
    </row>
    <row r="178" spans="1:37" ht="15" customHeight="1">
      <c r="A178" s="97" t="s">
        <v>389</v>
      </c>
      <c r="B178" s="111" t="s">
        <v>393</v>
      </c>
      <c r="C178" s="80" t="s">
        <v>181</v>
      </c>
      <c r="D178" s="99">
        <v>4</v>
      </c>
      <c r="E178" s="99">
        <v>0</v>
      </c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10">
        <f t="shared" si="6"/>
        <v>4</v>
      </c>
      <c r="AK178" s="110">
        <f t="shared" si="6"/>
        <v>0</v>
      </c>
    </row>
    <row r="179" spans="1:37" ht="15" customHeight="1">
      <c r="A179" s="97" t="s">
        <v>389</v>
      </c>
      <c r="B179" s="111" t="s">
        <v>393</v>
      </c>
      <c r="C179" s="80" t="s">
        <v>182</v>
      </c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10">
        <f t="shared" si="6"/>
        <v>0</v>
      </c>
      <c r="AK179" s="110">
        <f t="shared" si="6"/>
        <v>0</v>
      </c>
    </row>
    <row r="180" spans="1:37" ht="15" customHeight="1">
      <c r="A180" s="97" t="s">
        <v>389</v>
      </c>
      <c r="B180" s="111" t="s">
        <v>393</v>
      </c>
      <c r="C180" s="80" t="s">
        <v>183</v>
      </c>
      <c r="D180" s="109"/>
      <c r="E180" s="109"/>
      <c r="F180" s="109"/>
      <c r="G180" s="109"/>
      <c r="H180" s="99">
        <v>1</v>
      </c>
      <c r="I180" s="99">
        <v>0</v>
      </c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10">
        <f t="shared" si="6"/>
        <v>1</v>
      </c>
      <c r="AK180" s="110">
        <f t="shared" si="6"/>
        <v>0</v>
      </c>
    </row>
    <row r="181" spans="1:37" ht="15" customHeight="1">
      <c r="A181" s="97" t="s">
        <v>389</v>
      </c>
      <c r="B181" s="111" t="s">
        <v>393</v>
      </c>
      <c r="C181" s="80" t="s">
        <v>184</v>
      </c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10">
        <f t="shared" si="6"/>
        <v>0</v>
      </c>
      <c r="AK181" s="110">
        <f t="shared" si="6"/>
        <v>0</v>
      </c>
    </row>
    <row r="182" spans="1:37" s="39" customFormat="1" ht="15" customHeight="1">
      <c r="A182" s="112" t="s">
        <v>438</v>
      </c>
      <c r="B182" s="113"/>
      <c r="C182" s="114"/>
      <c r="D182" s="115">
        <f>SUM(D144:D181)</f>
        <v>58</v>
      </c>
      <c r="E182" s="115">
        <f aca="true" t="shared" si="8" ref="E182:AI182">SUM(E144:E181)</f>
        <v>4</v>
      </c>
      <c r="F182" s="115">
        <f t="shared" si="8"/>
        <v>10</v>
      </c>
      <c r="G182" s="115">
        <f t="shared" si="8"/>
        <v>1</v>
      </c>
      <c r="H182" s="115">
        <f t="shared" si="8"/>
        <v>32</v>
      </c>
      <c r="I182" s="115">
        <f t="shared" si="8"/>
        <v>0</v>
      </c>
      <c r="J182" s="115">
        <f t="shared" si="8"/>
        <v>0</v>
      </c>
      <c r="K182" s="115">
        <f t="shared" si="8"/>
        <v>0</v>
      </c>
      <c r="L182" s="115">
        <f t="shared" si="8"/>
        <v>22</v>
      </c>
      <c r="M182" s="115">
        <f t="shared" si="8"/>
        <v>2</v>
      </c>
      <c r="N182" s="115">
        <f t="shared" si="8"/>
        <v>0</v>
      </c>
      <c r="O182" s="115">
        <f t="shared" si="8"/>
        <v>0</v>
      </c>
      <c r="P182" s="115">
        <f t="shared" si="8"/>
        <v>8</v>
      </c>
      <c r="Q182" s="115">
        <f t="shared" si="8"/>
        <v>5</v>
      </c>
      <c r="R182" s="115">
        <f t="shared" si="8"/>
        <v>8</v>
      </c>
      <c r="S182" s="115">
        <f t="shared" si="8"/>
        <v>0</v>
      </c>
      <c r="T182" s="115">
        <f t="shared" si="8"/>
        <v>1</v>
      </c>
      <c r="U182" s="115">
        <f t="shared" si="8"/>
        <v>0</v>
      </c>
      <c r="V182" s="115">
        <f t="shared" si="8"/>
        <v>0</v>
      </c>
      <c r="W182" s="115">
        <f t="shared" si="8"/>
        <v>0</v>
      </c>
      <c r="X182" s="115">
        <f t="shared" si="8"/>
        <v>0</v>
      </c>
      <c r="Y182" s="115">
        <f t="shared" si="8"/>
        <v>0</v>
      </c>
      <c r="Z182" s="115">
        <f t="shared" si="8"/>
        <v>0</v>
      </c>
      <c r="AA182" s="115">
        <f t="shared" si="8"/>
        <v>0</v>
      </c>
      <c r="AB182" s="115">
        <f t="shared" si="8"/>
        <v>0</v>
      </c>
      <c r="AC182" s="115">
        <f t="shared" si="8"/>
        <v>0</v>
      </c>
      <c r="AD182" s="115">
        <f t="shared" si="8"/>
        <v>0</v>
      </c>
      <c r="AE182" s="115">
        <f t="shared" si="8"/>
        <v>0</v>
      </c>
      <c r="AF182" s="115">
        <f t="shared" si="8"/>
        <v>0</v>
      </c>
      <c r="AG182" s="115">
        <f t="shared" si="8"/>
        <v>0</v>
      </c>
      <c r="AH182" s="115">
        <f t="shared" si="8"/>
        <v>0</v>
      </c>
      <c r="AI182" s="115">
        <f t="shared" si="8"/>
        <v>0</v>
      </c>
      <c r="AJ182" s="116">
        <f t="shared" si="6"/>
        <v>139</v>
      </c>
      <c r="AK182" s="116">
        <f t="shared" si="6"/>
        <v>12</v>
      </c>
    </row>
    <row r="183" spans="1:37" ht="15" customHeight="1">
      <c r="A183" s="97" t="s">
        <v>394</v>
      </c>
      <c r="B183" s="111" t="s">
        <v>395</v>
      </c>
      <c r="C183" s="80" t="s">
        <v>185</v>
      </c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10">
        <f t="shared" si="6"/>
        <v>0</v>
      </c>
      <c r="AK183" s="110">
        <f t="shared" si="6"/>
        <v>0</v>
      </c>
    </row>
    <row r="184" spans="1:37" ht="15" customHeight="1">
      <c r="A184" s="97" t="s">
        <v>394</v>
      </c>
      <c r="B184" s="111" t="s">
        <v>395</v>
      </c>
      <c r="C184" s="80" t="s">
        <v>186</v>
      </c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10">
        <f t="shared" si="6"/>
        <v>0</v>
      </c>
      <c r="AK184" s="110">
        <f t="shared" si="6"/>
        <v>0</v>
      </c>
    </row>
    <row r="185" spans="1:37" ht="15" customHeight="1">
      <c r="A185" s="97" t="s">
        <v>394</v>
      </c>
      <c r="B185" s="111" t="s">
        <v>395</v>
      </c>
      <c r="C185" s="80" t="s">
        <v>187</v>
      </c>
      <c r="D185" s="109"/>
      <c r="E185" s="109"/>
      <c r="F185" s="109"/>
      <c r="G185" s="109"/>
      <c r="H185" s="99">
        <v>1</v>
      </c>
      <c r="I185" s="99">
        <v>0</v>
      </c>
      <c r="J185" s="109"/>
      <c r="K185" s="109"/>
      <c r="L185" s="109"/>
      <c r="M185" s="109"/>
      <c r="N185" s="99">
        <v>1</v>
      </c>
      <c r="O185" s="99">
        <v>0</v>
      </c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>
        <f t="shared" si="6"/>
        <v>2</v>
      </c>
      <c r="AK185" s="110">
        <f t="shared" si="6"/>
        <v>0</v>
      </c>
    </row>
    <row r="186" spans="1:37" ht="15" customHeight="1">
      <c r="A186" s="97" t="s">
        <v>394</v>
      </c>
      <c r="B186" s="111" t="s">
        <v>395</v>
      </c>
      <c r="C186" s="80" t="s">
        <v>188</v>
      </c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>
        <f t="shared" si="6"/>
        <v>0</v>
      </c>
      <c r="AK186" s="110">
        <f t="shared" si="6"/>
        <v>0</v>
      </c>
    </row>
    <row r="187" spans="1:37" ht="15" customHeight="1">
      <c r="A187" s="97" t="s">
        <v>394</v>
      </c>
      <c r="B187" s="111" t="s">
        <v>395</v>
      </c>
      <c r="C187" s="80" t="s">
        <v>189</v>
      </c>
      <c r="D187" s="99">
        <v>1</v>
      </c>
      <c r="E187" s="99">
        <v>0</v>
      </c>
      <c r="F187" s="99">
        <v>1</v>
      </c>
      <c r="G187" s="99">
        <v>0</v>
      </c>
      <c r="H187" s="109"/>
      <c r="I187" s="109"/>
      <c r="J187" s="109"/>
      <c r="K187" s="109"/>
      <c r="L187" s="99">
        <v>3</v>
      </c>
      <c r="M187" s="99">
        <v>1</v>
      </c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10">
        <f t="shared" si="6"/>
        <v>5</v>
      </c>
      <c r="AK187" s="110">
        <f t="shared" si="6"/>
        <v>1</v>
      </c>
    </row>
    <row r="188" spans="1:37" ht="15" customHeight="1">
      <c r="A188" s="97" t="s">
        <v>394</v>
      </c>
      <c r="B188" s="111" t="s">
        <v>395</v>
      </c>
      <c r="C188" s="80" t="s">
        <v>190</v>
      </c>
      <c r="D188" s="99">
        <v>5</v>
      </c>
      <c r="E188" s="99">
        <v>0</v>
      </c>
      <c r="F188" s="99">
        <v>1</v>
      </c>
      <c r="G188" s="99">
        <v>0</v>
      </c>
      <c r="H188" s="109"/>
      <c r="I188" s="109"/>
      <c r="J188" s="109"/>
      <c r="K188" s="109"/>
      <c r="L188" s="99">
        <v>2</v>
      </c>
      <c r="M188" s="99">
        <v>1</v>
      </c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10">
        <f t="shared" si="6"/>
        <v>8</v>
      </c>
      <c r="AK188" s="110">
        <f t="shared" si="6"/>
        <v>1</v>
      </c>
    </row>
    <row r="189" spans="1:37" ht="15" customHeight="1">
      <c r="A189" s="97" t="s">
        <v>394</v>
      </c>
      <c r="B189" s="111" t="s">
        <v>395</v>
      </c>
      <c r="C189" s="80" t="s">
        <v>191</v>
      </c>
      <c r="D189" s="99">
        <v>1</v>
      </c>
      <c r="E189" s="99">
        <v>0</v>
      </c>
      <c r="F189" s="109"/>
      <c r="G189" s="109"/>
      <c r="H189" s="109"/>
      <c r="I189" s="109"/>
      <c r="J189" s="109"/>
      <c r="K189" s="109"/>
      <c r="L189" s="99">
        <v>6</v>
      </c>
      <c r="M189" s="99">
        <v>2</v>
      </c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10">
        <f t="shared" si="6"/>
        <v>7</v>
      </c>
      <c r="AK189" s="110">
        <f t="shared" si="6"/>
        <v>2</v>
      </c>
    </row>
    <row r="190" spans="1:37" ht="15" customHeight="1">
      <c r="A190" s="97" t="s">
        <v>394</v>
      </c>
      <c r="B190" s="111" t="s">
        <v>396</v>
      </c>
      <c r="C190" s="80" t="s">
        <v>192</v>
      </c>
      <c r="D190" s="109"/>
      <c r="E190" s="109"/>
      <c r="F190" s="109"/>
      <c r="G190" s="109"/>
      <c r="H190" s="99">
        <v>4</v>
      </c>
      <c r="I190" s="99">
        <v>0</v>
      </c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10">
        <f t="shared" si="6"/>
        <v>4</v>
      </c>
      <c r="AK190" s="110">
        <f t="shared" si="6"/>
        <v>0</v>
      </c>
    </row>
    <row r="191" spans="1:37" ht="15" customHeight="1">
      <c r="A191" s="97" t="s">
        <v>394</v>
      </c>
      <c r="B191" s="111" t="s">
        <v>396</v>
      </c>
      <c r="C191" s="80" t="s">
        <v>193</v>
      </c>
      <c r="D191" s="109"/>
      <c r="E191" s="109"/>
      <c r="F191" s="109"/>
      <c r="G191" s="109"/>
      <c r="H191" s="109"/>
      <c r="I191" s="109"/>
      <c r="J191" s="109"/>
      <c r="K191" s="109"/>
      <c r="L191" s="99">
        <v>1</v>
      </c>
      <c r="M191" s="99">
        <v>0</v>
      </c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10">
        <f t="shared" si="6"/>
        <v>1</v>
      </c>
      <c r="AK191" s="110">
        <f t="shared" si="6"/>
        <v>0</v>
      </c>
    </row>
    <row r="192" spans="1:37" ht="15" customHeight="1">
      <c r="A192" s="97" t="s">
        <v>394</v>
      </c>
      <c r="B192" s="111" t="s">
        <v>396</v>
      </c>
      <c r="C192" s="80" t="s">
        <v>194</v>
      </c>
      <c r="D192" s="99">
        <v>2</v>
      </c>
      <c r="E192" s="99">
        <v>0</v>
      </c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>
        <f t="shared" si="6"/>
        <v>2</v>
      </c>
      <c r="AK192" s="110">
        <f t="shared" si="6"/>
        <v>0</v>
      </c>
    </row>
    <row r="193" spans="1:37" ht="15" customHeight="1">
      <c r="A193" s="97" t="s">
        <v>394</v>
      </c>
      <c r="B193" s="111" t="s">
        <v>396</v>
      </c>
      <c r="C193" s="80" t="s">
        <v>195</v>
      </c>
      <c r="D193" s="99">
        <v>1</v>
      </c>
      <c r="E193" s="99">
        <v>0</v>
      </c>
      <c r="F193" s="99">
        <v>4</v>
      </c>
      <c r="G193" s="99">
        <v>1</v>
      </c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10">
        <f t="shared" si="6"/>
        <v>5</v>
      </c>
      <c r="AK193" s="110">
        <f t="shared" si="6"/>
        <v>1</v>
      </c>
    </row>
    <row r="194" spans="1:37" ht="15" customHeight="1">
      <c r="A194" s="97" t="s">
        <v>394</v>
      </c>
      <c r="B194" s="111" t="s">
        <v>396</v>
      </c>
      <c r="C194" s="80" t="s">
        <v>196</v>
      </c>
      <c r="D194" s="109"/>
      <c r="E194" s="109"/>
      <c r="F194" s="109"/>
      <c r="G194" s="109"/>
      <c r="H194" s="109"/>
      <c r="I194" s="109"/>
      <c r="J194" s="109"/>
      <c r="K194" s="109"/>
      <c r="L194" s="99">
        <v>1</v>
      </c>
      <c r="M194" s="99">
        <v>0</v>
      </c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10">
        <f t="shared" si="6"/>
        <v>1</v>
      </c>
      <c r="AK194" s="110">
        <f t="shared" si="6"/>
        <v>0</v>
      </c>
    </row>
    <row r="195" spans="1:37" ht="15" customHeight="1">
      <c r="A195" s="97" t="s">
        <v>394</v>
      </c>
      <c r="B195" s="111" t="s">
        <v>397</v>
      </c>
      <c r="C195" s="80" t="s">
        <v>197</v>
      </c>
      <c r="D195" s="109"/>
      <c r="E195" s="109"/>
      <c r="F195" s="109"/>
      <c r="G195" s="109"/>
      <c r="H195" s="99">
        <v>1</v>
      </c>
      <c r="I195" s="99">
        <v>0</v>
      </c>
      <c r="J195" s="109"/>
      <c r="K195" s="109"/>
      <c r="L195" s="99">
        <v>4</v>
      </c>
      <c r="M195" s="99">
        <v>0</v>
      </c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10">
        <f t="shared" si="6"/>
        <v>5</v>
      </c>
      <c r="AK195" s="110">
        <f t="shared" si="6"/>
        <v>0</v>
      </c>
    </row>
    <row r="196" spans="1:37" ht="15" customHeight="1">
      <c r="A196" s="97" t="s">
        <v>394</v>
      </c>
      <c r="B196" s="111" t="s">
        <v>397</v>
      </c>
      <c r="C196" s="80" t="s">
        <v>198</v>
      </c>
      <c r="D196" s="109"/>
      <c r="E196" s="109"/>
      <c r="F196" s="99">
        <v>3</v>
      </c>
      <c r="G196" s="99">
        <v>1</v>
      </c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99">
        <v>1</v>
      </c>
      <c r="AC196" s="99">
        <v>0</v>
      </c>
      <c r="AD196" s="109"/>
      <c r="AE196" s="109"/>
      <c r="AF196" s="109"/>
      <c r="AG196" s="109"/>
      <c r="AH196" s="109"/>
      <c r="AI196" s="109"/>
      <c r="AJ196" s="110">
        <f t="shared" si="6"/>
        <v>4</v>
      </c>
      <c r="AK196" s="110">
        <f t="shared" si="6"/>
        <v>1</v>
      </c>
    </row>
    <row r="197" spans="1:37" ht="15" customHeight="1">
      <c r="A197" s="97" t="s">
        <v>394</v>
      </c>
      <c r="B197" s="111" t="s">
        <v>397</v>
      </c>
      <c r="C197" s="80" t="s">
        <v>199</v>
      </c>
      <c r="D197" s="109"/>
      <c r="E197" s="109"/>
      <c r="F197" s="99">
        <v>2</v>
      </c>
      <c r="G197" s="99">
        <v>0</v>
      </c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10">
        <f t="shared" si="6"/>
        <v>2</v>
      </c>
      <c r="AK197" s="110">
        <f t="shared" si="6"/>
        <v>0</v>
      </c>
    </row>
    <row r="198" spans="1:37" ht="15" customHeight="1">
      <c r="A198" s="97" t="s">
        <v>394</v>
      </c>
      <c r="B198" s="111" t="s">
        <v>397</v>
      </c>
      <c r="C198" s="80" t="s">
        <v>200</v>
      </c>
      <c r="D198" s="109"/>
      <c r="E198" s="109"/>
      <c r="F198" s="99">
        <v>3</v>
      </c>
      <c r="G198" s="99">
        <v>1</v>
      </c>
      <c r="H198" s="109"/>
      <c r="I198" s="109"/>
      <c r="J198" s="109"/>
      <c r="K198" s="109"/>
      <c r="L198" s="99">
        <v>1</v>
      </c>
      <c r="M198" s="99">
        <v>0</v>
      </c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>
        <f t="shared" si="6"/>
        <v>4</v>
      </c>
      <c r="AK198" s="110">
        <f t="shared" si="6"/>
        <v>1</v>
      </c>
    </row>
    <row r="199" spans="1:37" ht="15" customHeight="1">
      <c r="A199" s="97" t="s">
        <v>394</v>
      </c>
      <c r="B199" s="111" t="s">
        <v>397</v>
      </c>
      <c r="C199" s="80" t="s">
        <v>201</v>
      </c>
      <c r="D199" s="99">
        <v>2</v>
      </c>
      <c r="E199" s="99">
        <v>0</v>
      </c>
      <c r="F199" s="99">
        <v>5</v>
      </c>
      <c r="G199" s="99">
        <v>0</v>
      </c>
      <c r="H199" s="109"/>
      <c r="I199" s="109"/>
      <c r="J199" s="109"/>
      <c r="K199" s="109"/>
      <c r="L199" s="99">
        <v>4</v>
      </c>
      <c r="M199" s="99">
        <v>1</v>
      </c>
      <c r="N199" s="109"/>
      <c r="O199" s="109"/>
      <c r="P199" s="99">
        <v>2</v>
      </c>
      <c r="Q199" s="99">
        <v>0</v>
      </c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99">
        <v>2</v>
      </c>
      <c r="AC199" s="99">
        <v>1</v>
      </c>
      <c r="AD199" s="109"/>
      <c r="AE199" s="109"/>
      <c r="AF199" s="109"/>
      <c r="AG199" s="109"/>
      <c r="AH199" s="109"/>
      <c r="AI199" s="109"/>
      <c r="AJ199" s="110">
        <f aca="true" t="shared" si="9" ref="AJ199:AK262">SUM(D199,F199,H199,J199,L199,N199,P199,R199,T199,V199,X199,Z199,AB199,AD199,AF199,AH199)</f>
        <v>15</v>
      </c>
      <c r="AK199" s="110">
        <f t="shared" si="9"/>
        <v>2</v>
      </c>
    </row>
    <row r="200" spans="1:37" ht="15" customHeight="1">
      <c r="A200" s="97" t="s">
        <v>394</v>
      </c>
      <c r="B200" s="111" t="s">
        <v>397</v>
      </c>
      <c r="C200" s="80" t="s">
        <v>202</v>
      </c>
      <c r="D200" s="109"/>
      <c r="E200" s="109"/>
      <c r="F200" s="99">
        <v>1</v>
      </c>
      <c r="G200" s="99">
        <v>0</v>
      </c>
      <c r="H200" s="109"/>
      <c r="I200" s="109"/>
      <c r="J200" s="109"/>
      <c r="K200" s="109"/>
      <c r="L200" s="99">
        <v>1</v>
      </c>
      <c r="M200" s="99">
        <v>0</v>
      </c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10">
        <f t="shared" si="9"/>
        <v>2</v>
      </c>
      <c r="AK200" s="110">
        <f t="shared" si="9"/>
        <v>0</v>
      </c>
    </row>
    <row r="201" spans="1:37" ht="15" customHeight="1">
      <c r="A201" s="97" t="s">
        <v>394</v>
      </c>
      <c r="B201" s="111" t="s">
        <v>397</v>
      </c>
      <c r="C201" s="80" t="s">
        <v>203</v>
      </c>
      <c r="D201" s="99">
        <v>2</v>
      </c>
      <c r="E201" s="99">
        <v>0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10">
        <f t="shared" si="9"/>
        <v>2</v>
      </c>
      <c r="AK201" s="110">
        <f t="shared" si="9"/>
        <v>0</v>
      </c>
    </row>
    <row r="202" spans="1:37" s="39" customFormat="1" ht="15" customHeight="1">
      <c r="A202" s="112" t="s">
        <v>432</v>
      </c>
      <c r="B202" s="113"/>
      <c r="C202" s="114"/>
      <c r="D202" s="115">
        <f>SUM(D183:D201)</f>
        <v>14</v>
      </c>
      <c r="E202" s="115">
        <f aca="true" t="shared" si="10" ref="E202:AI202">SUM(E183:E201)</f>
        <v>0</v>
      </c>
      <c r="F202" s="115">
        <f t="shared" si="10"/>
        <v>20</v>
      </c>
      <c r="G202" s="115">
        <f t="shared" si="10"/>
        <v>3</v>
      </c>
      <c r="H202" s="115">
        <f t="shared" si="10"/>
        <v>6</v>
      </c>
      <c r="I202" s="115">
        <f t="shared" si="10"/>
        <v>0</v>
      </c>
      <c r="J202" s="115">
        <f t="shared" si="10"/>
        <v>0</v>
      </c>
      <c r="K202" s="115">
        <f t="shared" si="10"/>
        <v>0</v>
      </c>
      <c r="L202" s="115">
        <f t="shared" si="10"/>
        <v>23</v>
      </c>
      <c r="M202" s="115">
        <f t="shared" si="10"/>
        <v>5</v>
      </c>
      <c r="N202" s="115">
        <f t="shared" si="10"/>
        <v>1</v>
      </c>
      <c r="O202" s="115">
        <f t="shared" si="10"/>
        <v>0</v>
      </c>
      <c r="P202" s="115">
        <f t="shared" si="10"/>
        <v>2</v>
      </c>
      <c r="Q202" s="115">
        <f t="shared" si="10"/>
        <v>0</v>
      </c>
      <c r="R202" s="115">
        <f t="shared" si="10"/>
        <v>0</v>
      </c>
      <c r="S202" s="115">
        <f t="shared" si="10"/>
        <v>0</v>
      </c>
      <c r="T202" s="115">
        <f t="shared" si="10"/>
        <v>0</v>
      </c>
      <c r="U202" s="115">
        <f t="shared" si="10"/>
        <v>0</v>
      </c>
      <c r="V202" s="115">
        <f t="shared" si="10"/>
        <v>0</v>
      </c>
      <c r="W202" s="115">
        <f t="shared" si="10"/>
        <v>0</v>
      </c>
      <c r="X202" s="115">
        <f t="shared" si="10"/>
        <v>0</v>
      </c>
      <c r="Y202" s="115">
        <f t="shared" si="10"/>
        <v>0</v>
      </c>
      <c r="Z202" s="115">
        <f t="shared" si="10"/>
        <v>0</v>
      </c>
      <c r="AA202" s="115">
        <f t="shared" si="10"/>
        <v>0</v>
      </c>
      <c r="AB202" s="115">
        <f t="shared" si="10"/>
        <v>3</v>
      </c>
      <c r="AC202" s="115">
        <f t="shared" si="10"/>
        <v>1</v>
      </c>
      <c r="AD202" s="115">
        <f t="shared" si="10"/>
        <v>0</v>
      </c>
      <c r="AE202" s="115">
        <f t="shared" si="10"/>
        <v>0</v>
      </c>
      <c r="AF202" s="115">
        <f t="shared" si="10"/>
        <v>0</v>
      </c>
      <c r="AG202" s="115">
        <f t="shared" si="10"/>
        <v>0</v>
      </c>
      <c r="AH202" s="115">
        <f t="shared" si="10"/>
        <v>0</v>
      </c>
      <c r="AI202" s="115">
        <f t="shared" si="10"/>
        <v>0</v>
      </c>
      <c r="AJ202" s="116">
        <f t="shared" si="9"/>
        <v>69</v>
      </c>
      <c r="AK202" s="116">
        <f t="shared" si="9"/>
        <v>9</v>
      </c>
    </row>
    <row r="203" spans="1:37" ht="15" customHeight="1">
      <c r="A203" s="97" t="s">
        <v>398</v>
      </c>
      <c r="B203" s="111" t="s">
        <v>399</v>
      </c>
      <c r="C203" s="80" t="s">
        <v>204</v>
      </c>
      <c r="D203" s="99">
        <v>9</v>
      </c>
      <c r="E203" s="99">
        <v>0</v>
      </c>
      <c r="F203" s="99">
        <v>2</v>
      </c>
      <c r="G203" s="99">
        <v>0</v>
      </c>
      <c r="H203" s="109"/>
      <c r="I203" s="109"/>
      <c r="J203" s="99">
        <v>1</v>
      </c>
      <c r="K203" s="99">
        <v>0</v>
      </c>
      <c r="L203" s="99">
        <v>3</v>
      </c>
      <c r="M203" s="99">
        <v>0</v>
      </c>
      <c r="N203" s="99">
        <v>2</v>
      </c>
      <c r="O203" s="99">
        <v>0</v>
      </c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10">
        <f t="shared" si="9"/>
        <v>17</v>
      </c>
      <c r="AK203" s="110">
        <f t="shared" si="9"/>
        <v>0</v>
      </c>
    </row>
    <row r="204" spans="1:37" ht="15" customHeight="1">
      <c r="A204" s="97" t="s">
        <v>398</v>
      </c>
      <c r="B204" s="111" t="s">
        <v>399</v>
      </c>
      <c r="C204" s="80" t="s">
        <v>205</v>
      </c>
      <c r="D204" s="99">
        <v>1</v>
      </c>
      <c r="E204" s="99">
        <v>0</v>
      </c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10">
        <f t="shared" si="9"/>
        <v>1</v>
      </c>
      <c r="AK204" s="110">
        <f t="shared" si="9"/>
        <v>0</v>
      </c>
    </row>
    <row r="205" spans="1:37" ht="15" customHeight="1">
      <c r="A205" s="97" t="s">
        <v>398</v>
      </c>
      <c r="B205" s="111" t="s">
        <v>399</v>
      </c>
      <c r="C205" s="80" t="s">
        <v>206</v>
      </c>
      <c r="D205" s="99">
        <v>2</v>
      </c>
      <c r="E205" s="99">
        <v>0</v>
      </c>
      <c r="F205" s="99">
        <v>4</v>
      </c>
      <c r="G205" s="99">
        <v>0</v>
      </c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99">
        <v>3</v>
      </c>
      <c r="S205" s="99">
        <v>0</v>
      </c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10">
        <f t="shared" si="9"/>
        <v>9</v>
      </c>
      <c r="AK205" s="110">
        <f t="shared" si="9"/>
        <v>0</v>
      </c>
    </row>
    <row r="206" spans="1:37" ht="15" customHeight="1">
      <c r="A206" s="97" t="s">
        <v>398</v>
      </c>
      <c r="B206" s="111" t="s">
        <v>399</v>
      </c>
      <c r="C206" s="80" t="s">
        <v>207</v>
      </c>
      <c r="D206" s="99">
        <v>1</v>
      </c>
      <c r="E206" s="99">
        <v>0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99">
        <v>10</v>
      </c>
      <c r="S206" s="99">
        <v>0</v>
      </c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10">
        <f t="shared" si="9"/>
        <v>11</v>
      </c>
      <c r="AK206" s="110">
        <f t="shared" si="9"/>
        <v>0</v>
      </c>
    </row>
    <row r="207" spans="1:37" ht="15" customHeight="1">
      <c r="A207" s="97" t="s">
        <v>398</v>
      </c>
      <c r="B207" s="111" t="s">
        <v>399</v>
      </c>
      <c r="C207" s="80" t="s">
        <v>208</v>
      </c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10">
        <f t="shared" si="9"/>
        <v>0</v>
      </c>
      <c r="AK207" s="110">
        <f t="shared" si="9"/>
        <v>0</v>
      </c>
    </row>
    <row r="208" spans="1:37" ht="15" customHeight="1">
      <c r="A208" s="97" t="s">
        <v>398</v>
      </c>
      <c r="B208" s="111" t="s">
        <v>399</v>
      </c>
      <c r="C208" s="80" t="s">
        <v>209</v>
      </c>
      <c r="D208" s="99">
        <v>1</v>
      </c>
      <c r="E208" s="99">
        <v>0</v>
      </c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99">
        <v>2</v>
      </c>
      <c r="Q208" s="99">
        <v>1</v>
      </c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10">
        <f t="shared" si="9"/>
        <v>3</v>
      </c>
      <c r="AK208" s="110">
        <f t="shared" si="9"/>
        <v>1</v>
      </c>
    </row>
    <row r="209" spans="1:37" ht="15" customHeight="1">
      <c r="A209" s="97" t="s">
        <v>398</v>
      </c>
      <c r="B209" s="111" t="s">
        <v>399</v>
      </c>
      <c r="C209" s="80" t="s">
        <v>210</v>
      </c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10">
        <f t="shared" si="9"/>
        <v>0</v>
      </c>
      <c r="AK209" s="110">
        <f t="shared" si="9"/>
        <v>0</v>
      </c>
    </row>
    <row r="210" spans="1:37" ht="15" customHeight="1">
      <c r="A210" s="97" t="s">
        <v>398</v>
      </c>
      <c r="B210" s="111" t="s">
        <v>400</v>
      </c>
      <c r="C210" s="80" t="s">
        <v>211</v>
      </c>
      <c r="D210" s="99">
        <v>9</v>
      </c>
      <c r="E210" s="99">
        <v>0</v>
      </c>
      <c r="F210" s="109"/>
      <c r="G210" s="109"/>
      <c r="H210" s="99">
        <v>2</v>
      </c>
      <c r="I210" s="99">
        <v>0</v>
      </c>
      <c r="J210" s="109"/>
      <c r="K210" s="109"/>
      <c r="L210" s="109"/>
      <c r="M210" s="109"/>
      <c r="N210" s="109"/>
      <c r="O210" s="109"/>
      <c r="P210" s="99">
        <v>4</v>
      </c>
      <c r="Q210" s="99">
        <v>2</v>
      </c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10">
        <f t="shared" si="9"/>
        <v>15</v>
      </c>
      <c r="AK210" s="110">
        <f t="shared" si="9"/>
        <v>2</v>
      </c>
    </row>
    <row r="211" spans="1:37" ht="15" customHeight="1">
      <c r="A211" s="97" t="s">
        <v>398</v>
      </c>
      <c r="B211" s="111" t="s">
        <v>400</v>
      </c>
      <c r="C211" s="80" t="s">
        <v>212</v>
      </c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10">
        <f t="shared" si="9"/>
        <v>0</v>
      </c>
      <c r="AK211" s="110">
        <f t="shared" si="9"/>
        <v>0</v>
      </c>
    </row>
    <row r="212" spans="1:37" ht="15" customHeight="1">
      <c r="A212" s="97" t="s">
        <v>398</v>
      </c>
      <c r="B212" s="111" t="s">
        <v>400</v>
      </c>
      <c r="C212" s="80" t="s">
        <v>213</v>
      </c>
      <c r="D212" s="99">
        <v>2</v>
      </c>
      <c r="E212" s="99">
        <v>0</v>
      </c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99">
        <v>4</v>
      </c>
      <c r="Q212" s="99">
        <v>1</v>
      </c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10">
        <f t="shared" si="9"/>
        <v>6</v>
      </c>
      <c r="AK212" s="110">
        <f t="shared" si="9"/>
        <v>1</v>
      </c>
    </row>
    <row r="213" spans="1:37" ht="15" customHeight="1">
      <c r="A213" s="97" t="s">
        <v>398</v>
      </c>
      <c r="B213" s="111" t="s">
        <v>400</v>
      </c>
      <c r="C213" s="80" t="s">
        <v>214</v>
      </c>
      <c r="D213" s="99">
        <v>6</v>
      </c>
      <c r="E213" s="99">
        <v>0</v>
      </c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10">
        <f t="shared" si="9"/>
        <v>6</v>
      </c>
      <c r="AK213" s="110">
        <f t="shared" si="9"/>
        <v>0</v>
      </c>
    </row>
    <row r="214" spans="1:37" ht="15" customHeight="1">
      <c r="A214" s="97" t="s">
        <v>398</v>
      </c>
      <c r="B214" s="111" t="s">
        <v>400</v>
      </c>
      <c r="C214" s="80" t="s">
        <v>215</v>
      </c>
      <c r="D214" s="99">
        <v>3</v>
      </c>
      <c r="E214" s="99">
        <v>1</v>
      </c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99">
        <v>2</v>
      </c>
      <c r="Q214" s="99">
        <v>1</v>
      </c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10">
        <f t="shared" si="9"/>
        <v>5</v>
      </c>
      <c r="AK214" s="110">
        <f t="shared" si="9"/>
        <v>2</v>
      </c>
    </row>
    <row r="215" spans="1:37" ht="15" customHeight="1">
      <c r="A215" s="97" t="s">
        <v>398</v>
      </c>
      <c r="B215" s="111" t="s">
        <v>400</v>
      </c>
      <c r="C215" s="80" t="s">
        <v>216</v>
      </c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99">
        <v>2</v>
      </c>
      <c r="Q215" s="99">
        <v>1</v>
      </c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10">
        <f t="shared" si="9"/>
        <v>2</v>
      </c>
      <c r="AK215" s="110">
        <f t="shared" si="9"/>
        <v>1</v>
      </c>
    </row>
    <row r="216" spans="1:37" ht="15" customHeight="1">
      <c r="A216" s="97" t="s">
        <v>398</v>
      </c>
      <c r="B216" s="111" t="s">
        <v>401</v>
      </c>
      <c r="C216" s="80" t="s">
        <v>217</v>
      </c>
      <c r="D216" s="99">
        <v>10</v>
      </c>
      <c r="E216" s="99">
        <v>0</v>
      </c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>
        <f t="shared" si="9"/>
        <v>10</v>
      </c>
      <c r="AK216" s="110">
        <f t="shared" si="9"/>
        <v>0</v>
      </c>
    </row>
    <row r="217" spans="1:37" ht="15" customHeight="1">
      <c r="A217" s="97" t="s">
        <v>398</v>
      </c>
      <c r="B217" s="111" t="s">
        <v>401</v>
      </c>
      <c r="C217" s="80" t="s">
        <v>218</v>
      </c>
      <c r="D217" s="99">
        <v>2</v>
      </c>
      <c r="E217" s="99">
        <v>0</v>
      </c>
      <c r="F217" s="99">
        <v>1</v>
      </c>
      <c r="G217" s="99">
        <v>0</v>
      </c>
      <c r="H217" s="109"/>
      <c r="I217" s="109"/>
      <c r="J217" s="109"/>
      <c r="K217" s="109"/>
      <c r="L217" s="109"/>
      <c r="M217" s="109"/>
      <c r="N217" s="109"/>
      <c r="O217" s="109"/>
      <c r="P217" s="99">
        <v>2</v>
      </c>
      <c r="Q217" s="99">
        <v>0</v>
      </c>
      <c r="R217" s="99">
        <v>3</v>
      </c>
      <c r="S217" s="99">
        <v>0</v>
      </c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10">
        <f t="shared" si="9"/>
        <v>8</v>
      </c>
      <c r="AK217" s="110">
        <f t="shared" si="9"/>
        <v>0</v>
      </c>
    </row>
    <row r="218" spans="1:37" ht="15" customHeight="1">
      <c r="A218" s="97" t="s">
        <v>398</v>
      </c>
      <c r="B218" s="111" t="s">
        <v>401</v>
      </c>
      <c r="C218" s="80" t="s">
        <v>219</v>
      </c>
      <c r="D218" s="99">
        <v>2</v>
      </c>
      <c r="E218" s="99">
        <v>0</v>
      </c>
      <c r="F218" s="99">
        <v>3</v>
      </c>
      <c r="G218" s="99">
        <v>0</v>
      </c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10">
        <f t="shared" si="9"/>
        <v>5</v>
      </c>
      <c r="AK218" s="110">
        <f t="shared" si="9"/>
        <v>0</v>
      </c>
    </row>
    <row r="219" spans="1:37" ht="15" customHeight="1">
      <c r="A219" s="97" t="s">
        <v>398</v>
      </c>
      <c r="B219" s="111" t="s">
        <v>401</v>
      </c>
      <c r="C219" s="80" t="s">
        <v>220</v>
      </c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10">
        <f t="shared" si="9"/>
        <v>0</v>
      </c>
      <c r="AK219" s="110">
        <f t="shared" si="9"/>
        <v>0</v>
      </c>
    </row>
    <row r="220" spans="1:37" ht="15" customHeight="1">
      <c r="A220" s="97" t="s">
        <v>398</v>
      </c>
      <c r="B220" s="111" t="s">
        <v>401</v>
      </c>
      <c r="C220" s="80" t="s">
        <v>221</v>
      </c>
      <c r="D220" s="99">
        <v>1</v>
      </c>
      <c r="E220" s="99">
        <v>0</v>
      </c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10">
        <f t="shared" si="9"/>
        <v>1</v>
      </c>
      <c r="AK220" s="110">
        <f t="shared" si="9"/>
        <v>0</v>
      </c>
    </row>
    <row r="221" spans="1:37" ht="15" customHeight="1">
      <c r="A221" s="97" t="s">
        <v>398</v>
      </c>
      <c r="B221" s="111" t="s">
        <v>401</v>
      </c>
      <c r="C221" s="80" t="s">
        <v>222</v>
      </c>
      <c r="D221" s="109"/>
      <c r="E221" s="109"/>
      <c r="F221" s="109"/>
      <c r="G221" s="109"/>
      <c r="H221" s="109"/>
      <c r="I221" s="109"/>
      <c r="J221" s="109"/>
      <c r="K221" s="109"/>
      <c r="L221" s="99">
        <v>8</v>
      </c>
      <c r="M221" s="99">
        <v>32</v>
      </c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10">
        <f t="shared" si="9"/>
        <v>8</v>
      </c>
      <c r="AK221" s="110">
        <f t="shared" si="9"/>
        <v>32</v>
      </c>
    </row>
    <row r="222" spans="1:37" ht="15" customHeight="1">
      <c r="A222" s="97" t="s">
        <v>398</v>
      </c>
      <c r="B222" s="111" t="s">
        <v>401</v>
      </c>
      <c r="C222" s="80" t="s">
        <v>223</v>
      </c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>
        <f t="shared" si="9"/>
        <v>0</v>
      </c>
      <c r="AK222" s="110">
        <f t="shared" si="9"/>
        <v>0</v>
      </c>
    </row>
    <row r="223" spans="1:37" ht="15" customHeight="1">
      <c r="A223" s="97" t="s">
        <v>398</v>
      </c>
      <c r="B223" s="111" t="s">
        <v>401</v>
      </c>
      <c r="C223" s="80" t="s">
        <v>224</v>
      </c>
      <c r="D223" s="99">
        <v>3</v>
      </c>
      <c r="E223" s="99">
        <v>1</v>
      </c>
      <c r="F223" s="109"/>
      <c r="G223" s="109"/>
      <c r="H223" s="109"/>
      <c r="I223" s="109"/>
      <c r="J223" s="109"/>
      <c r="K223" s="109"/>
      <c r="L223" s="99">
        <v>1</v>
      </c>
      <c r="M223" s="99">
        <v>0</v>
      </c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10">
        <f t="shared" si="9"/>
        <v>4</v>
      </c>
      <c r="AK223" s="110">
        <f t="shared" si="9"/>
        <v>1</v>
      </c>
    </row>
    <row r="224" spans="1:37" ht="15" customHeight="1">
      <c r="A224" s="97" t="s">
        <v>398</v>
      </c>
      <c r="B224" s="111" t="s">
        <v>402</v>
      </c>
      <c r="C224" s="80" t="s">
        <v>225</v>
      </c>
      <c r="D224" s="99">
        <v>2</v>
      </c>
      <c r="E224" s="99">
        <v>0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10">
        <f t="shared" si="9"/>
        <v>2</v>
      </c>
      <c r="AK224" s="110">
        <f t="shared" si="9"/>
        <v>0</v>
      </c>
    </row>
    <row r="225" spans="1:37" ht="15" customHeight="1">
      <c r="A225" s="97" t="s">
        <v>398</v>
      </c>
      <c r="B225" s="111" t="s">
        <v>402</v>
      </c>
      <c r="C225" s="80" t="s">
        <v>226</v>
      </c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10">
        <f t="shared" si="9"/>
        <v>0</v>
      </c>
      <c r="AK225" s="110">
        <f t="shared" si="9"/>
        <v>0</v>
      </c>
    </row>
    <row r="226" spans="1:37" ht="15" customHeight="1">
      <c r="A226" s="97" t="s">
        <v>398</v>
      </c>
      <c r="B226" s="111" t="s">
        <v>402</v>
      </c>
      <c r="C226" s="80" t="s">
        <v>227</v>
      </c>
      <c r="D226" s="99">
        <v>3</v>
      </c>
      <c r="E226" s="99">
        <v>0</v>
      </c>
      <c r="F226" s="99">
        <v>2</v>
      </c>
      <c r="G226" s="99">
        <v>0</v>
      </c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10">
        <f t="shared" si="9"/>
        <v>5</v>
      </c>
      <c r="AK226" s="110">
        <f t="shared" si="9"/>
        <v>0</v>
      </c>
    </row>
    <row r="227" spans="1:37" ht="15" customHeight="1">
      <c r="A227" s="97" t="s">
        <v>398</v>
      </c>
      <c r="B227" s="111" t="s">
        <v>228</v>
      </c>
      <c r="C227" s="80" t="s">
        <v>228</v>
      </c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10">
        <f t="shared" si="9"/>
        <v>0</v>
      </c>
      <c r="AK227" s="110">
        <f t="shared" si="9"/>
        <v>0</v>
      </c>
    </row>
    <row r="228" spans="1:37" ht="15" customHeight="1">
      <c r="A228" s="97" t="s">
        <v>398</v>
      </c>
      <c r="B228" s="111" t="s">
        <v>228</v>
      </c>
      <c r="C228" s="80" t="s">
        <v>229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10">
        <f t="shared" si="9"/>
        <v>0</v>
      </c>
      <c r="AK228" s="110">
        <f t="shared" si="9"/>
        <v>0</v>
      </c>
    </row>
    <row r="229" spans="1:37" ht="15" customHeight="1">
      <c r="A229" s="97" t="s">
        <v>398</v>
      </c>
      <c r="B229" s="111" t="s">
        <v>228</v>
      </c>
      <c r="C229" s="80" t="s">
        <v>230</v>
      </c>
      <c r="D229" s="99">
        <v>1</v>
      </c>
      <c r="E229" s="99">
        <v>1</v>
      </c>
      <c r="F229" s="109"/>
      <c r="G229" s="109"/>
      <c r="H229" s="99">
        <v>2</v>
      </c>
      <c r="I229" s="99">
        <v>1</v>
      </c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>
        <f t="shared" si="9"/>
        <v>3</v>
      </c>
      <c r="AK229" s="110">
        <f t="shared" si="9"/>
        <v>2</v>
      </c>
    </row>
    <row r="230" spans="1:37" s="39" customFormat="1" ht="15" customHeight="1">
      <c r="A230" s="112" t="s">
        <v>433</v>
      </c>
      <c r="B230" s="113"/>
      <c r="C230" s="114"/>
      <c r="D230" s="115">
        <f>SUM(D203:D229)</f>
        <v>58</v>
      </c>
      <c r="E230" s="115">
        <f aca="true" t="shared" si="11" ref="E230:AI230">SUM(E203:E229)</f>
        <v>3</v>
      </c>
      <c r="F230" s="115">
        <f t="shared" si="11"/>
        <v>12</v>
      </c>
      <c r="G230" s="115">
        <f t="shared" si="11"/>
        <v>0</v>
      </c>
      <c r="H230" s="115">
        <f t="shared" si="11"/>
        <v>4</v>
      </c>
      <c r="I230" s="115">
        <f t="shared" si="11"/>
        <v>1</v>
      </c>
      <c r="J230" s="115">
        <f t="shared" si="11"/>
        <v>1</v>
      </c>
      <c r="K230" s="115">
        <f t="shared" si="11"/>
        <v>0</v>
      </c>
      <c r="L230" s="115">
        <f t="shared" si="11"/>
        <v>12</v>
      </c>
      <c r="M230" s="115">
        <f t="shared" si="11"/>
        <v>32</v>
      </c>
      <c r="N230" s="115">
        <f t="shared" si="11"/>
        <v>2</v>
      </c>
      <c r="O230" s="115">
        <f t="shared" si="11"/>
        <v>0</v>
      </c>
      <c r="P230" s="115">
        <f t="shared" si="11"/>
        <v>16</v>
      </c>
      <c r="Q230" s="115">
        <f t="shared" si="11"/>
        <v>6</v>
      </c>
      <c r="R230" s="115">
        <f t="shared" si="11"/>
        <v>16</v>
      </c>
      <c r="S230" s="115">
        <f t="shared" si="11"/>
        <v>0</v>
      </c>
      <c r="T230" s="115">
        <f t="shared" si="11"/>
        <v>0</v>
      </c>
      <c r="U230" s="115">
        <f t="shared" si="11"/>
        <v>0</v>
      </c>
      <c r="V230" s="115">
        <f t="shared" si="11"/>
        <v>0</v>
      </c>
      <c r="W230" s="115">
        <f t="shared" si="11"/>
        <v>0</v>
      </c>
      <c r="X230" s="115">
        <f t="shared" si="11"/>
        <v>0</v>
      </c>
      <c r="Y230" s="115">
        <f t="shared" si="11"/>
        <v>0</v>
      </c>
      <c r="Z230" s="115">
        <f t="shared" si="11"/>
        <v>0</v>
      </c>
      <c r="AA230" s="115">
        <f t="shared" si="11"/>
        <v>0</v>
      </c>
      <c r="AB230" s="115">
        <f t="shared" si="11"/>
        <v>0</v>
      </c>
      <c r="AC230" s="115">
        <f t="shared" si="11"/>
        <v>0</v>
      </c>
      <c r="AD230" s="115">
        <f t="shared" si="11"/>
        <v>0</v>
      </c>
      <c r="AE230" s="115">
        <f t="shared" si="11"/>
        <v>0</v>
      </c>
      <c r="AF230" s="115">
        <f t="shared" si="11"/>
        <v>0</v>
      </c>
      <c r="AG230" s="115">
        <f t="shared" si="11"/>
        <v>0</v>
      </c>
      <c r="AH230" s="115">
        <f t="shared" si="11"/>
        <v>0</v>
      </c>
      <c r="AI230" s="115">
        <f t="shared" si="11"/>
        <v>0</v>
      </c>
      <c r="AJ230" s="116">
        <f t="shared" si="9"/>
        <v>121</v>
      </c>
      <c r="AK230" s="116">
        <f t="shared" si="9"/>
        <v>42</v>
      </c>
    </row>
    <row r="231" spans="1:37" ht="15" customHeight="1">
      <c r="A231" s="97" t="s">
        <v>403</v>
      </c>
      <c r="B231" s="111" t="s">
        <v>404</v>
      </c>
      <c r="C231" s="80" t="s">
        <v>231</v>
      </c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10">
        <f t="shared" si="9"/>
        <v>0</v>
      </c>
      <c r="AK231" s="110">
        <f t="shared" si="9"/>
        <v>0</v>
      </c>
    </row>
    <row r="232" spans="1:37" ht="15" customHeight="1">
      <c r="A232" s="97" t="s">
        <v>403</v>
      </c>
      <c r="B232" s="111" t="s">
        <v>404</v>
      </c>
      <c r="C232" s="80" t="s">
        <v>232</v>
      </c>
      <c r="D232" s="99">
        <v>5</v>
      </c>
      <c r="E232" s="99">
        <v>0</v>
      </c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10">
        <f t="shared" si="9"/>
        <v>5</v>
      </c>
      <c r="AK232" s="110">
        <f t="shared" si="9"/>
        <v>0</v>
      </c>
    </row>
    <row r="233" spans="1:37" ht="15" customHeight="1">
      <c r="A233" s="97" t="s">
        <v>403</v>
      </c>
      <c r="B233" s="111" t="s">
        <v>404</v>
      </c>
      <c r="C233" s="80" t="s">
        <v>233</v>
      </c>
      <c r="D233" s="109"/>
      <c r="E233" s="109"/>
      <c r="F233" s="109"/>
      <c r="G233" s="109"/>
      <c r="H233" s="99">
        <v>1</v>
      </c>
      <c r="I233" s="99">
        <v>0</v>
      </c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10">
        <f t="shared" si="9"/>
        <v>1</v>
      </c>
      <c r="AK233" s="110">
        <f t="shared" si="9"/>
        <v>0</v>
      </c>
    </row>
    <row r="234" spans="1:37" ht="15" customHeight="1">
      <c r="A234" s="97" t="s">
        <v>403</v>
      </c>
      <c r="B234" s="111" t="s">
        <v>404</v>
      </c>
      <c r="C234" s="80" t="s">
        <v>234</v>
      </c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10">
        <f t="shared" si="9"/>
        <v>0</v>
      </c>
      <c r="AK234" s="110">
        <f t="shared" si="9"/>
        <v>0</v>
      </c>
    </row>
    <row r="235" spans="1:37" ht="15" customHeight="1">
      <c r="A235" s="97" t="s">
        <v>403</v>
      </c>
      <c r="B235" s="111" t="s">
        <v>404</v>
      </c>
      <c r="C235" s="80" t="s">
        <v>235</v>
      </c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10">
        <f t="shared" si="9"/>
        <v>0</v>
      </c>
      <c r="AK235" s="110">
        <f t="shared" si="9"/>
        <v>0</v>
      </c>
    </row>
    <row r="236" spans="1:37" ht="15" customHeight="1">
      <c r="A236" s="97" t="s">
        <v>403</v>
      </c>
      <c r="B236" s="111" t="s">
        <v>404</v>
      </c>
      <c r="C236" s="80" t="s">
        <v>236</v>
      </c>
      <c r="D236" s="99">
        <v>1</v>
      </c>
      <c r="E236" s="99">
        <v>0</v>
      </c>
      <c r="F236" s="109"/>
      <c r="G236" s="109"/>
      <c r="H236" s="99">
        <v>1</v>
      </c>
      <c r="I236" s="99">
        <v>0</v>
      </c>
      <c r="J236" s="109"/>
      <c r="K236" s="109"/>
      <c r="L236" s="99">
        <v>1</v>
      </c>
      <c r="M236" s="99">
        <v>0</v>
      </c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10">
        <f t="shared" si="9"/>
        <v>3</v>
      </c>
      <c r="AK236" s="110">
        <f t="shared" si="9"/>
        <v>0</v>
      </c>
    </row>
    <row r="237" spans="1:37" ht="15" customHeight="1">
      <c r="A237" s="97" t="s">
        <v>403</v>
      </c>
      <c r="B237" s="111" t="s">
        <v>404</v>
      </c>
      <c r="C237" s="80" t="s">
        <v>237</v>
      </c>
      <c r="D237" s="109"/>
      <c r="E237" s="109"/>
      <c r="F237" s="99">
        <v>2</v>
      </c>
      <c r="G237" s="99">
        <v>1</v>
      </c>
      <c r="H237" s="109"/>
      <c r="I237" s="109"/>
      <c r="J237" s="109"/>
      <c r="K237" s="109"/>
      <c r="L237" s="99">
        <v>1</v>
      </c>
      <c r="M237" s="99">
        <v>0</v>
      </c>
      <c r="N237" s="109"/>
      <c r="O237" s="109"/>
      <c r="P237" s="109"/>
      <c r="Q237" s="109"/>
      <c r="R237" s="99">
        <v>2</v>
      </c>
      <c r="S237" s="99">
        <v>0</v>
      </c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10">
        <f t="shared" si="9"/>
        <v>5</v>
      </c>
      <c r="AK237" s="110">
        <f t="shared" si="9"/>
        <v>1</v>
      </c>
    </row>
    <row r="238" spans="1:37" ht="15" customHeight="1">
      <c r="A238" s="97" t="s">
        <v>403</v>
      </c>
      <c r="B238" s="111" t="s">
        <v>404</v>
      </c>
      <c r="C238" s="80" t="s">
        <v>238</v>
      </c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10">
        <f t="shared" si="9"/>
        <v>0</v>
      </c>
      <c r="AK238" s="110">
        <f t="shared" si="9"/>
        <v>0</v>
      </c>
    </row>
    <row r="239" spans="1:37" ht="15" customHeight="1">
      <c r="A239" s="97" t="s">
        <v>403</v>
      </c>
      <c r="B239" s="111" t="s">
        <v>404</v>
      </c>
      <c r="C239" s="80" t="s">
        <v>239</v>
      </c>
      <c r="D239" s="109"/>
      <c r="E239" s="109"/>
      <c r="F239" s="99">
        <v>6</v>
      </c>
      <c r="G239" s="99">
        <v>1</v>
      </c>
      <c r="H239" s="109"/>
      <c r="I239" s="109"/>
      <c r="J239" s="109"/>
      <c r="K239" s="109"/>
      <c r="L239" s="99">
        <v>7</v>
      </c>
      <c r="M239" s="99">
        <v>2</v>
      </c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10">
        <f t="shared" si="9"/>
        <v>13</v>
      </c>
      <c r="AK239" s="110">
        <f t="shared" si="9"/>
        <v>3</v>
      </c>
    </row>
    <row r="240" spans="1:37" ht="15" customHeight="1">
      <c r="A240" s="97" t="s">
        <v>403</v>
      </c>
      <c r="B240" s="111" t="s">
        <v>404</v>
      </c>
      <c r="C240" s="80" t="s">
        <v>240</v>
      </c>
      <c r="D240" s="99">
        <v>2</v>
      </c>
      <c r="E240" s="99">
        <v>0</v>
      </c>
      <c r="F240" s="99">
        <v>1</v>
      </c>
      <c r="G240" s="99">
        <v>0</v>
      </c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>
        <f t="shared" si="9"/>
        <v>3</v>
      </c>
      <c r="AK240" s="110">
        <f t="shared" si="9"/>
        <v>0</v>
      </c>
    </row>
    <row r="241" spans="1:37" ht="15" customHeight="1">
      <c r="A241" s="97" t="s">
        <v>403</v>
      </c>
      <c r="B241" s="111" t="s">
        <v>404</v>
      </c>
      <c r="C241" s="80" t="s">
        <v>241</v>
      </c>
      <c r="D241" s="99">
        <v>6</v>
      </c>
      <c r="E241" s="99">
        <v>0</v>
      </c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>
        <f t="shared" si="9"/>
        <v>6</v>
      </c>
      <c r="AK241" s="110">
        <f t="shared" si="9"/>
        <v>0</v>
      </c>
    </row>
    <row r="242" spans="1:37" ht="15" customHeight="1">
      <c r="A242" s="97" t="s">
        <v>403</v>
      </c>
      <c r="B242" s="111" t="s">
        <v>404</v>
      </c>
      <c r="C242" s="80" t="s">
        <v>242</v>
      </c>
      <c r="D242" s="109"/>
      <c r="E242" s="109"/>
      <c r="F242" s="99">
        <v>1</v>
      </c>
      <c r="G242" s="99">
        <v>0</v>
      </c>
      <c r="H242" s="99">
        <v>1</v>
      </c>
      <c r="I242" s="99">
        <v>0</v>
      </c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>
        <f t="shared" si="9"/>
        <v>2</v>
      </c>
      <c r="AK242" s="110">
        <f t="shared" si="9"/>
        <v>0</v>
      </c>
    </row>
    <row r="243" spans="1:37" ht="15" customHeight="1">
      <c r="A243" s="97" t="s">
        <v>403</v>
      </c>
      <c r="B243" s="111" t="s">
        <v>404</v>
      </c>
      <c r="C243" s="80" t="s">
        <v>243</v>
      </c>
      <c r="D243" s="99">
        <v>4</v>
      </c>
      <c r="E243" s="99">
        <v>0</v>
      </c>
      <c r="F243" s="99">
        <v>3</v>
      </c>
      <c r="G243" s="99">
        <v>0</v>
      </c>
      <c r="H243" s="109"/>
      <c r="I243" s="109"/>
      <c r="J243" s="109"/>
      <c r="K243" s="109"/>
      <c r="L243" s="99">
        <v>3</v>
      </c>
      <c r="M243" s="99">
        <v>0</v>
      </c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>
        <f t="shared" si="9"/>
        <v>10</v>
      </c>
      <c r="AK243" s="110">
        <f t="shared" si="9"/>
        <v>0</v>
      </c>
    </row>
    <row r="244" spans="1:37" ht="15" customHeight="1">
      <c r="A244" s="97" t="s">
        <v>403</v>
      </c>
      <c r="B244" s="111" t="s">
        <v>405</v>
      </c>
      <c r="C244" s="80" t="s">
        <v>244</v>
      </c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>
        <f t="shared" si="9"/>
        <v>0</v>
      </c>
      <c r="AK244" s="110">
        <f t="shared" si="9"/>
        <v>0</v>
      </c>
    </row>
    <row r="245" spans="1:37" ht="15" customHeight="1">
      <c r="A245" s="97" t="s">
        <v>403</v>
      </c>
      <c r="B245" s="111" t="s">
        <v>405</v>
      </c>
      <c r="C245" s="80" t="s">
        <v>245</v>
      </c>
      <c r="D245" s="109"/>
      <c r="E245" s="109"/>
      <c r="F245" s="99">
        <v>3</v>
      </c>
      <c r="G245" s="99">
        <v>1</v>
      </c>
      <c r="H245" s="99">
        <v>5</v>
      </c>
      <c r="I245" s="99">
        <v>1</v>
      </c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>
        <f t="shared" si="9"/>
        <v>8</v>
      </c>
      <c r="AK245" s="110">
        <f t="shared" si="9"/>
        <v>2</v>
      </c>
    </row>
    <row r="246" spans="1:37" ht="15" customHeight="1">
      <c r="A246" s="97" t="s">
        <v>403</v>
      </c>
      <c r="B246" s="111" t="s">
        <v>405</v>
      </c>
      <c r="C246" s="80" t="s">
        <v>246</v>
      </c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>
        <f t="shared" si="9"/>
        <v>0</v>
      </c>
      <c r="AK246" s="110">
        <f t="shared" si="9"/>
        <v>0</v>
      </c>
    </row>
    <row r="247" spans="1:37" ht="15" customHeight="1">
      <c r="A247" s="97" t="s">
        <v>403</v>
      </c>
      <c r="B247" s="111" t="s">
        <v>405</v>
      </c>
      <c r="C247" s="80" t="s">
        <v>247</v>
      </c>
      <c r="D247" s="109"/>
      <c r="E247" s="109"/>
      <c r="F247" s="109"/>
      <c r="G247" s="109"/>
      <c r="H247" s="99">
        <v>2</v>
      </c>
      <c r="I247" s="99">
        <v>0</v>
      </c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>
        <f t="shared" si="9"/>
        <v>2</v>
      </c>
      <c r="AK247" s="110">
        <f t="shared" si="9"/>
        <v>0</v>
      </c>
    </row>
    <row r="248" spans="1:37" ht="15" customHeight="1">
      <c r="A248" s="97" t="s">
        <v>403</v>
      </c>
      <c r="B248" s="111" t="s">
        <v>405</v>
      </c>
      <c r="C248" s="80" t="s">
        <v>248</v>
      </c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>
        <f t="shared" si="9"/>
        <v>0</v>
      </c>
      <c r="AK248" s="110">
        <f t="shared" si="9"/>
        <v>0</v>
      </c>
    </row>
    <row r="249" spans="1:37" ht="15" customHeight="1">
      <c r="A249" s="97" t="s">
        <v>403</v>
      </c>
      <c r="B249" s="111" t="s">
        <v>405</v>
      </c>
      <c r="C249" s="80" t="s">
        <v>249</v>
      </c>
      <c r="D249" s="99">
        <v>1</v>
      </c>
      <c r="E249" s="99">
        <v>0</v>
      </c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10">
        <f t="shared" si="9"/>
        <v>1</v>
      </c>
      <c r="AK249" s="110">
        <f t="shared" si="9"/>
        <v>0</v>
      </c>
    </row>
    <row r="250" spans="1:37" ht="15" customHeight="1">
      <c r="A250" s="97" t="s">
        <v>403</v>
      </c>
      <c r="B250" s="111" t="s">
        <v>405</v>
      </c>
      <c r="C250" s="80" t="s">
        <v>250</v>
      </c>
      <c r="D250" s="99">
        <v>1</v>
      </c>
      <c r="E250" s="99">
        <v>0</v>
      </c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10">
        <f t="shared" si="9"/>
        <v>1</v>
      </c>
      <c r="AK250" s="110">
        <f t="shared" si="9"/>
        <v>0</v>
      </c>
    </row>
    <row r="251" spans="1:37" ht="15" customHeight="1">
      <c r="A251" s="97" t="s">
        <v>403</v>
      </c>
      <c r="B251" s="111" t="s">
        <v>405</v>
      </c>
      <c r="C251" s="80" t="s">
        <v>251</v>
      </c>
      <c r="D251" s="99">
        <v>1</v>
      </c>
      <c r="E251" s="99">
        <v>0</v>
      </c>
      <c r="F251" s="99">
        <v>1</v>
      </c>
      <c r="G251" s="99">
        <v>0</v>
      </c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10">
        <f t="shared" si="9"/>
        <v>2</v>
      </c>
      <c r="AK251" s="110">
        <f t="shared" si="9"/>
        <v>0</v>
      </c>
    </row>
    <row r="252" spans="1:37" ht="15" customHeight="1">
      <c r="A252" s="97" t="s">
        <v>403</v>
      </c>
      <c r="B252" s="111" t="s">
        <v>405</v>
      </c>
      <c r="C252" s="80" t="s">
        <v>252</v>
      </c>
      <c r="D252" s="109"/>
      <c r="E252" s="109"/>
      <c r="F252" s="109"/>
      <c r="G252" s="109"/>
      <c r="H252" s="99">
        <v>1</v>
      </c>
      <c r="I252" s="99">
        <v>0</v>
      </c>
      <c r="J252" s="109"/>
      <c r="K252" s="109"/>
      <c r="L252" s="99">
        <v>1</v>
      </c>
      <c r="M252" s="99">
        <v>0</v>
      </c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10">
        <f t="shared" si="9"/>
        <v>2</v>
      </c>
      <c r="AK252" s="110">
        <f t="shared" si="9"/>
        <v>0</v>
      </c>
    </row>
    <row r="253" spans="1:37" ht="15" customHeight="1">
      <c r="A253" s="97" t="s">
        <v>403</v>
      </c>
      <c r="B253" s="111" t="s">
        <v>405</v>
      </c>
      <c r="C253" s="80" t="s">
        <v>253</v>
      </c>
      <c r="D253" s="109"/>
      <c r="E253" s="109"/>
      <c r="F253" s="99">
        <v>1</v>
      </c>
      <c r="G253" s="99">
        <v>0</v>
      </c>
      <c r="H253" s="99">
        <v>2</v>
      </c>
      <c r="I253" s="99">
        <v>0</v>
      </c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10">
        <f t="shared" si="9"/>
        <v>3</v>
      </c>
      <c r="AK253" s="110">
        <f t="shared" si="9"/>
        <v>0</v>
      </c>
    </row>
    <row r="254" spans="1:37" ht="15" customHeight="1">
      <c r="A254" s="97" t="s">
        <v>403</v>
      </c>
      <c r="B254" s="111" t="s">
        <v>405</v>
      </c>
      <c r="C254" s="80" t="s">
        <v>254</v>
      </c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10">
        <f t="shared" si="9"/>
        <v>0</v>
      </c>
      <c r="AK254" s="110">
        <f t="shared" si="9"/>
        <v>0</v>
      </c>
    </row>
    <row r="255" spans="1:37" ht="15" customHeight="1">
      <c r="A255" s="97" t="s">
        <v>403</v>
      </c>
      <c r="B255" s="111" t="s">
        <v>405</v>
      </c>
      <c r="C255" s="80" t="s">
        <v>255</v>
      </c>
      <c r="D255" s="109"/>
      <c r="E255" s="109"/>
      <c r="F255" s="109"/>
      <c r="G255" s="109"/>
      <c r="H255" s="99">
        <v>3</v>
      </c>
      <c r="I255" s="99">
        <v>1</v>
      </c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10">
        <f t="shared" si="9"/>
        <v>3</v>
      </c>
      <c r="AK255" s="110">
        <f t="shared" si="9"/>
        <v>1</v>
      </c>
    </row>
    <row r="256" spans="1:37" ht="15" customHeight="1">
      <c r="A256" s="97" t="s">
        <v>403</v>
      </c>
      <c r="B256" s="111" t="s">
        <v>405</v>
      </c>
      <c r="C256" s="80" t="s">
        <v>77</v>
      </c>
      <c r="D256" s="109"/>
      <c r="E256" s="109"/>
      <c r="F256" s="99">
        <v>3</v>
      </c>
      <c r="G256" s="99">
        <v>0</v>
      </c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10">
        <f t="shared" si="9"/>
        <v>3</v>
      </c>
      <c r="AK256" s="110">
        <f t="shared" si="9"/>
        <v>0</v>
      </c>
    </row>
    <row r="257" spans="1:37" ht="15" customHeight="1">
      <c r="A257" s="97" t="s">
        <v>403</v>
      </c>
      <c r="B257" s="111" t="s">
        <v>406</v>
      </c>
      <c r="C257" s="80" t="s">
        <v>256</v>
      </c>
      <c r="D257" s="99">
        <v>1</v>
      </c>
      <c r="E257" s="99">
        <v>0</v>
      </c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10">
        <f t="shared" si="9"/>
        <v>1</v>
      </c>
      <c r="AK257" s="110">
        <f t="shared" si="9"/>
        <v>0</v>
      </c>
    </row>
    <row r="258" spans="1:37" ht="15" customHeight="1">
      <c r="A258" s="97" t="s">
        <v>403</v>
      </c>
      <c r="B258" s="111" t="s">
        <v>406</v>
      </c>
      <c r="C258" s="80" t="s">
        <v>257</v>
      </c>
      <c r="D258" s="99">
        <v>3</v>
      </c>
      <c r="E258" s="99">
        <v>0</v>
      </c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10">
        <f t="shared" si="9"/>
        <v>3</v>
      </c>
      <c r="AK258" s="110">
        <f t="shared" si="9"/>
        <v>0</v>
      </c>
    </row>
    <row r="259" spans="1:37" ht="15" customHeight="1">
      <c r="A259" s="97" t="s">
        <v>403</v>
      </c>
      <c r="B259" s="111" t="s">
        <v>406</v>
      </c>
      <c r="C259" s="80" t="s">
        <v>258</v>
      </c>
      <c r="D259" s="109"/>
      <c r="E259" s="109"/>
      <c r="F259" s="99">
        <v>4</v>
      </c>
      <c r="G259" s="99">
        <v>0</v>
      </c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10">
        <f t="shared" si="9"/>
        <v>4</v>
      </c>
      <c r="AK259" s="110">
        <f t="shared" si="9"/>
        <v>0</v>
      </c>
    </row>
    <row r="260" spans="1:37" ht="15" customHeight="1">
      <c r="A260" s="97" t="s">
        <v>403</v>
      </c>
      <c r="B260" s="111" t="s">
        <v>406</v>
      </c>
      <c r="C260" s="80" t="s">
        <v>259</v>
      </c>
      <c r="D260" s="99">
        <v>2</v>
      </c>
      <c r="E260" s="99">
        <v>0</v>
      </c>
      <c r="F260" s="109"/>
      <c r="G260" s="109"/>
      <c r="H260" s="99">
        <v>1</v>
      </c>
      <c r="I260" s="99">
        <v>0</v>
      </c>
      <c r="J260" s="109"/>
      <c r="K260" s="109"/>
      <c r="L260" s="109"/>
      <c r="M260" s="109"/>
      <c r="N260" s="109"/>
      <c r="O260" s="109"/>
      <c r="P260" s="109"/>
      <c r="Q260" s="109"/>
      <c r="R260" s="99">
        <v>3</v>
      </c>
      <c r="S260" s="99">
        <v>0</v>
      </c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>
        <f t="shared" si="9"/>
        <v>6</v>
      </c>
      <c r="AK260" s="110">
        <f t="shared" si="9"/>
        <v>0</v>
      </c>
    </row>
    <row r="261" spans="1:37" ht="15" customHeight="1">
      <c r="A261" s="97" t="s">
        <v>403</v>
      </c>
      <c r="B261" s="111" t="s">
        <v>406</v>
      </c>
      <c r="C261" s="80" t="s">
        <v>260</v>
      </c>
      <c r="D261" s="99">
        <v>1</v>
      </c>
      <c r="E261" s="99">
        <v>0</v>
      </c>
      <c r="F261" s="99">
        <v>3</v>
      </c>
      <c r="G261" s="99">
        <v>0</v>
      </c>
      <c r="H261" s="99">
        <v>1</v>
      </c>
      <c r="I261" s="99">
        <v>0</v>
      </c>
      <c r="J261" s="109"/>
      <c r="K261" s="109"/>
      <c r="L261" s="99">
        <v>1</v>
      </c>
      <c r="M261" s="99">
        <v>0</v>
      </c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>
        <f t="shared" si="9"/>
        <v>6</v>
      </c>
      <c r="AK261" s="110">
        <f t="shared" si="9"/>
        <v>0</v>
      </c>
    </row>
    <row r="262" spans="1:37" ht="15" customHeight="1">
      <c r="A262" s="97" t="s">
        <v>403</v>
      </c>
      <c r="B262" s="111" t="s">
        <v>406</v>
      </c>
      <c r="C262" s="80" t="s">
        <v>261</v>
      </c>
      <c r="D262" s="99">
        <v>1</v>
      </c>
      <c r="E262" s="99">
        <v>0</v>
      </c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10">
        <f t="shared" si="9"/>
        <v>1</v>
      </c>
      <c r="AK262" s="110">
        <f t="shared" si="9"/>
        <v>0</v>
      </c>
    </row>
    <row r="263" spans="1:37" ht="15" customHeight="1">
      <c r="A263" s="97" t="s">
        <v>403</v>
      </c>
      <c r="B263" s="111" t="s">
        <v>406</v>
      </c>
      <c r="C263" s="80" t="s">
        <v>262</v>
      </c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>
        <f aca="true" t="shared" si="12" ref="AJ263:AK326">SUM(D263,F263,H263,J263,L263,N263,P263,R263,T263,V263,X263,Z263,AB263,AD263,AF263,AH263)</f>
        <v>0</v>
      </c>
      <c r="AK263" s="110">
        <f t="shared" si="12"/>
        <v>0</v>
      </c>
    </row>
    <row r="264" spans="1:37" s="39" customFormat="1" ht="15" customHeight="1">
      <c r="A264" s="112" t="s">
        <v>434</v>
      </c>
      <c r="B264" s="113"/>
      <c r="C264" s="114"/>
      <c r="D264" s="115">
        <f>SUM(D231:D263)</f>
        <v>29</v>
      </c>
      <c r="E264" s="115">
        <f aca="true" t="shared" si="13" ref="E264:AI264">SUM(E231:E263)</f>
        <v>0</v>
      </c>
      <c r="F264" s="115">
        <f t="shared" si="13"/>
        <v>28</v>
      </c>
      <c r="G264" s="115">
        <f t="shared" si="13"/>
        <v>3</v>
      </c>
      <c r="H264" s="115">
        <f t="shared" si="13"/>
        <v>18</v>
      </c>
      <c r="I264" s="115">
        <f t="shared" si="13"/>
        <v>2</v>
      </c>
      <c r="J264" s="115">
        <f t="shared" si="13"/>
        <v>0</v>
      </c>
      <c r="K264" s="115">
        <f t="shared" si="13"/>
        <v>0</v>
      </c>
      <c r="L264" s="115">
        <f t="shared" si="13"/>
        <v>14</v>
      </c>
      <c r="M264" s="115">
        <f t="shared" si="13"/>
        <v>2</v>
      </c>
      <c r="N264" s="115">
        <f t="shared" si="13"/>
        <v>0</v>
      </c>
      <c r="O264" s="115">
        <f t="shared" si="13"/>
        <v>0</v>
      </c>
      <c r="P264" s="115">
        <f t="shared" si="13"/>
        <v>0</v>
      </c>
      <c r="Q264" s="115">
        <f t="shared" si="13"/>
        <v>0</v>
      </c>
      <c r="R264" s="115">
        <f t="shared" si="13"/>
        <v>5</v>
      </c>
      <c r="S264" s="115">
        <f t="shared" si="13"/>
        <v>0</v>
      </c>
      <c r="T264" s="115">
        <f t="shared" si="13"/>
        <v>0</v>
      </c>
      <c r="U264" s="115">
        <f t="shared" si="13"/>
        <v>0</v>
      </c>
      <c r="V264" s="115">
        <f t="shared" si="13"/>
        <v>0</v>
      </c>
      <c r="W264" s="115">
        <f t="shared" si="13"/>
        <v>0</v>
      </c>
      <c r="X264" s="115">
        <f t="shared" si="13"/>
        <v>0</v>
      </c>
      <c r="Y264" s="115">
        <f t="shared" si="13"/>
        <v>0</v>
      </c>
      <c r="Z264" s="115">
        <f t="shared" si="13"/>
        <v>0</v>
      </c>
      <c r="AA264" s="115">
        <f t="shared" si="13"/>
        <v>0</v>
      </c>
      <c r="AB264" s="115">
        <f t="shared" si="13"/>
        <v>0</v>
      </c>
      <c r="AC264" s="115">
        <f t="shared" si="13"/>
        <v>0</v>
      </c>
      <c r="AD264" s="115">
        <f t="shared" si="13"/>
        <v>0</v>
      </c>
      <c r="AE264" s="115">
        <f t="shared" si="13"/>
        <v>0</v>
      </c>
      <c r="AF264" s="115">
        <f t="shared" si="13"/>
        <v>0</v>
      </c>
      <c r="AG264" s="115">
        <f t="shared" si="13"/>
        <v>0</v>
      </c>
      <c r="AH264" s="115">
        <f t="shared" si="13"/>
        <v>0</v>
      </c>
      <c r="AI264" s="115">
        <f t="shared" si="13"/>
        <v>0</v>
      </c>
      <c r="AJ264" s="116">
        <f t="shared" si="12"/>
        <v>94</v>
      </c>
      <c r="AK264" s="116">
        <f t="shared" si="12"/>
        <v>7</v>
      </c>
    </row>
    <row r="265" spans="1:37" ht="15" customHeight="1">
      <c r="A265" s="97" t="s">
        <v>407</v>
      </c>
      <c r="B265" s="111" t="s">
        <v>408</v>
      </c>
      <c r="C265" s="80" t="s">
        <v>263</v>
      </c>
      <c r="D265" s="109"/>
      <c r="E265" s="109"/>
      <c r="F265" s="99">
        <v>3</v>
      </c>
      <c r="G265" s="99">
        <v>0</v>
      </c>
      <c r="H265" s="109"/>
      <c r="I265" s="109"/>
      <c r="J265" s="109"/>
      <c r="K265" s="109"/>
      <c r="L265" s="99">
        <v>3</v>
      </c>
      <c r="M265" s="99">
        <v>0</v>
      </c>
      <c r="N265" s="109"/>
      <c r="O265" s="109"/>
      <c r="P265" s="109"/>
      <c r="Q265" s="109"/>
      <c r="R265" s="109"/>
      <c r="S265" s="109"/>
      <c r="T265" s="109"/>
      <c r="U265" s="109"/>
      <c r="V265" s="99">
        <v>2</v>
      </c>
      <c r="W265" s="99">
        <v>1</v>
      </c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10">
        <f t="shared" si="12"/>
        <v>8</v>
      </c>
      <c r="AK265" s="110">
        <f t="shared" si="12"/>
        <v>1</v>
      </c>
    </row>
    <row r="266" spans="1:37" ht="15" customHeight="1">
      <c r="A266" s="97" t="s">
        <v>407</v>
      </c>
      <c r="B266" s="111" t="s">
        <v>408</v>
      </c>
      <c r="C266" s="80" t="s">
        <v>264</v>
      </c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10">
        <f t="shared" si="12"/>
        <v>0</v>
      </c>
      <c r="AK266" s="110">
        <f t="shared" si="12"/>
        <v>0</v>
      </c>
    </row>
    <row r="267" spans="1:37" ht="15" customHeight="1">
      <c r="A267" s="97" t="s">
        <v>407</v>
      </c>
      <c r="B267" s="111" t="s">
        <v>408</v>
      </c>
      <c r="C267" s="80" t="s">
        <v>265</v>
      </c>
      <c r="D267" s="109"/>
      <c r="E267" s="109"/>
      <c r="F267" s="109"/>
      <c r="G267" s="109"/>
      <c r="H267" s="99">
        <v>3</v>
      </c>
      <c r="I267" s="99">
        <v>0</v>
      </c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10">
        <f t="shared" si="12"/>
        <v>3</v>
      </c>
      <c r="AK267" s="110">
        <f t="shared" si="12"/>
        <v>0</v>
      </c>
    </row>
    <row r="268" spans="1:37" ht="15" customHeight="1">
      <c r="A268" s="97" t="s">
        <v>407</v>
      </c>
      <c r="B268" s="111" t="s">
        <v>408</v>
      </c>
      <c r="C268" s="80" t="s">
        <v>266</v>
      </c>
      <c r="D268" s="99">
        <v>2</v>
      </c>
      <c r="E268" s="99">
        <v>0</v>
      </c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10">
        <f t="shared" si="12"/>
        <v>2</v>
      </c>
      <c r="AK268" s="110">
        <f t="shared" si="12"/>
        <v>0</v>
      </c>
    </row>
    <row r="269" spans="1:37" ht="15" customHeight="1">
      <c r="A269" s="97" t="s">
        <v>407</v>
      </c>
      <c r="B269" s="111" t="s">
        <v>408</v>
      </c>
      <c r="C269" s="80" t="s">
        <v>267</v>
      </c>
      <c r="D269" s="99">
        <v>1</v>
      </c>
      <c r="E269" s="99">
        <v>0</v>
      </c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99">
        <v>1</v>
      </c>
      <c r="S269" s="99">
        <v>1</v>
      </c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>
        <f t="shared" si="12"/>
        <v>2</v>
      </c>
      <c r="AK269" s="110">
        <f t="shared" si="12"/>
        <v>1</v>
      </c>
    </row>
    <row r="270" spans="1:37" ht="15" customHeight="1">
      <c r="A270" s="97" t="s">
        <v>407</v>
      </c>
      <c r="B270" s="111" t="s">
        <v>408</v>
      </c>
      <c r="C270" s="80" t="s">
        <v>268</v>
      </c>
      <c r="D270" s="99">
        <v>4</v>
      </c>
      <c r="E270" s="99">
        <v>0</v>
      </c>
      <c r="F270" s="99">
        <v>4</v>
      </c>
      <c r="G270" s="99">
        <v>0</v>
      </c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99">
        <v>1</v>
      </c>
      <c r="AG270" s="99">
        <v>0</v>
      </c>
      <c r="AH270" s="109"/>
      <c r="AI270" s="109"/>
      <c r="AJ270" s="110">
        <f t="shared" si="12"/>
        <v>9</v>
      </c>
      <c r="AK270" s="110">
        <f t="shared" si="12"/>
        <v>0</v>
      </c>
    </row>
    <row r="271" spans="1:37" ht="15" customHeight="1">
      <c r="A271" s="97" t="s">
        <v>407</v>
      </c>
      <c r="B271" s="111" t="s">
        <v>408</v>
      </c>
      <c r="C271" s="80" t="s">
        <v>269</v>
      </c>
      <c r="D271" s="99">
        <v>1</v>
      </c>
      <c r="E271" s="99">
        <v>0</v>
      </c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10">
        <f t="shared" si="12"/>
        <v>1</v>
      </c>
      <c r="AK271" s="110">
        <f t="shared" si="12"/>
        <v>0</v>
      </c>
    </row>
    <row r="272" spans="1:37" ht="15" customHeight="1">
      <c r="A272" s="97" t="s">
        <v>407</v>
      </c>
      <c r="B272" s="111" t="s">
        <v>408</v>
      </c>
      <c r="C272" s="80" t="s">
        <v>270</v>
      </c>
      <c r="D272" s="99">
        <v>1</v>
      </c>
      <c r="E272" s="99">
        <v>0</v>
      </c>
      <c r="F272" s="99">
        <v>1</v>
      </c>
      <c r="G272" s="99">
        <v>0</v>
      </c>
      <c r="H272" s="109"/>
      <c r="I272" s="109"/>
      <c r="J272" s="109"/>
      <c r="K272" s="109"/>
      <c r="L272" s="109"/>
      <c r="M272" s="109"/>
      <c r="N272" s="109"/>
      <c r="O272" s="109"/>
      <c r="P272" s="99">
        <v>2</v>
      </c>
      <c r="Q272" s="99">
        <v>0</v>
      </c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>
        <f t="shared" si="12"/>
        <v>4</v>
      </c>
      <c r="AK272" s="110">
        <f t="shared" si="12"/>
        <v>0</v>
      </c>
    </row>
    <row r="273" spans="1:37" ht="15" customHeight="1">
      <c r="A273" s="97" t="s">
        <v>407</v>
      </c>
      <c r="B273" s="111" t="s">
        <v>408</v>
      </c>
      <c r="C273" s="80" t="s">
        <v>271</v>
      </c>
      <c r="D273" s="99">
        <v>1</v>
      </c>
      <c r="E273" s="99">
        <v>0</v>
      </c>
      <c r="F273" s="99">
        <v>1</v>
      </c>
      <c r="G273" s="99">
        <v>0</v>
      </c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>
        <f t="shared" si="12"/>
        <v>2</v>
      </c>
      <c r="AK273" s="110">
        <f t="shared" si="12"/>
        <v>0</v>
      </c>
    </row>
    <row r="274" spans="1:37" ht="15" customHeight="1">
      <c r="A274" s="97" t="s">
        <v>407</v>
      </c>
      <c r="B274" s="111" t="s">
        <v>409</v>
      </c>
      <c r="C274" s="80" t="s">
        <v>272</v>
      </c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>
        <f t="shared" si="12"/>
        <v>0</v>
      </c>
      <c r="AK274" s="110">
        <f t="shared" si="12"/>
        <v>0</v>
      </c>
    </row>
    <row r="275" spans="1:37" ht="15" customHeight="1">
      <c r="A275" s="97" t="s">
        <v>407</v>
      </c>
      <c r="B275" s="111" t="s">
        <v>409</v>
      </c>
      <c r="C275" s="80" t="s">
        <v>273</v>
      </c>
      <c r="D275" s="99">
        <v>2</v>
      </c>
      <c r="E275" s="99">
        <v>0</v>
      </c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>
        <f t="shared" si="12"/>
        <v>2</v>
      </c>
      <c r="AK275" s="110">
        <f t="shared" si="12"/>
        <v>0</v>
      </c>
    </row>
    <row r="276" spans="1:37" ht="15" customHeight="1">
      <c r="A276" s="97" t="s">
        <v>407</v>
      </c>
      <c r="B276" s="111" t="s">
        <v>409</v>
      </c>
      <c r="C276" s="80" t="s">
        <v>274</v>
      </c>
      <c r="D276" s="109"/>
      <c r="E276" s="109"/>
      <c r="F276" s="109"/>
      <c r="G276" s="109"/>
      <c r="H276" s="99">
        <v>4</v>
      </c>
      <c r="I276" s="99">
        <v>1</v>
      </c>
      <c r="J276" s="109"/>
      <c r="K276" s="109"/>
      <c r="L276" s="99">
        <v>1</v>
      </c>
      <c r="M276" s="99">
        <v>0</v>
      </c>
      <c r="N276" s="109"/>
      <c r="O276" s="109"/>
      <c r="P276" s="99">
        <v>2</v>
      </c>
      <c r="Q276" s="99">
        <v>0</v>
      </c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>
        <f t="shared" si="12"/>
        <v>7</v>
      </c>
      <c r="AK276" s="110">
        <f t="shared" si="12"/>
        <v>1</v>
      </c>
    </row>
    <row r="277" spans="1:37" ht="15" customHeight="1">
      <c r="A277" s="97" t="s">
        <v>407</v>
      </c>
      <c r="B277" s="111" t="s">
        <v>409</v>
      </c>
      <c r="C277" s="80" t="s">
        <v>275</v>
      </c>
      <c r="D277" s="109"/>
      <c r="E277" s="109"/>
      <c r="F277" s="109"/>
      <c r="G277" s="109"/>
      <c r="H277" s="99">
        <v>3</v>
      </c>
      <c r="I277" s="99">
        <v>0</v>
      </c>
      <c r="J277" s="109"/>
      <c r="K277" s="109"/>
      <c r="L277" s="99">
        <v>2</v>
      </c>
      <c r="M277" s="99">
        <v>0</v>
      </c>
      <c r="N277" s="99">
        <v>2</v>
      </c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>
        <f t="shared" si="12"/>
        <v>7</v>
      </c>
      <c r="AK277" s="110">
        <f t="shared" si="12"/>
        <v>0</v>
      </c>
    </row>
    <row r="278" spans="1:37" ht="15" customHeight="1">
      <c r="A278" s="97" t="s">
        <v>407</v>
      </c>
      <c r="B278" s="111" t="s">
        <v>409</v>
      </c>
      <c r="C278" s="80" t="s">
        <v>276</v>
      </c>
      <c r="D278" s="99">
        <v>1</v>
      </c>
      <c r="E278" s="99">
        <v>0</v>
      </c>
      <c r="F278" s="109"/>
      <c r="G278" s="109"/>
      <c r="H278" s="99">
        <v>3</v>
      </c>
      <c r="I278" s="99">
        <v>0</v>
      </c>
      <c r="J278" s="109"/>
      <c r="K278" s="109"/>
      <c r="L278" s="109"/>
      <c r="M278" s="109"/>
      <c r="N278" s="109"/>
      <c r="O278" s="109"/>
      <c r="P278" s="99">
        <v>2</v>
      </c>
      <c r="Q278" s="99">
        <v>0</v>
      </c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>
        <f t="shared" si="12"/>
        <v>6</v>
      </c>
      <c r="AK278" s="110">
        <f t="shared" si="12"/>
        <v>0</v>
      </c>
    </row>
    <row r="279" spans="1:37" ht="15" customHeight="1">
      <c r="A279" s="97" t="s">
        <v>407</v>
      </c>
      <c r="B279" s="111" t="s">
        <v>409</v>
      </c>
      <c r="C279" s="80" t="s">
        <v>142</v>
      </c>
      <c r="D279" s="109"/>
      <c r="E279" s="109"/>
      <c r="F279" s="109"/>
      <c r="G279" s="109"/>
      <c r="H279" s="109"/>
      <c r="I279" s="109"/>
      <c r="J279" s="109"/>
      <c r="K279" s="109"/>
      <c r="L279" s="99">
        <v>1</v>
      </c>
      <c r="M279" s="99">
        <v>0</v>
      </c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>
        <f t="shared" si="12"/>
        <v>1</v>
      </c>
      <c r="AK279" s="110">
        <f t="shared" si="12"/>
        <v>0</v>
      </c>
    </row>
    <row r="280" spans="1:37" ht="15" customHeight="1">
      <c r="A280" s="97" t="s">
        <v>407</v>
      </c>
      <c r="B280" s="111" t="s">
        <v>409</v>
      </c>
      <c r="C280" s="80" t="s">
        <v>277</v>
      </c>
      <c r="D280" s="99">
        <v>1</v>
      </c>
      <c r="E280" s="99">
        <v>0</v>
      </c>
      <c r="F280" s="109"/>
      <c r="G280" s="109"/>
      <c r="H280" s="99">
        <v>3</v>
      </c>
      <c r="I280" s="99">
        <v>1</v>
      </c>
      <c r="J280" s="109"/>
      <c r="K280" s="109"/>
      <c r="L280" s="99">
        <v>1</v>
      </c>
      <c r="M280" s="99">
        <v>0</v>
      </c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10">
        <f t="shared" si="12"/>
        <v>5</v>
      </c>
      <c r="AK280" s="110">
        <f t="shared" si="12"/>
        <v>1</v>
      </c>
    </row>
    <row r="281" spans="1:37" ht="15" customHeight="1">
      <c r="A281" s="97" t="s">
        <v>407</v>
      </c>
      <c r="B281" s="111" t="s">
        <v>409</v>
      </c>
      <c r="C281" s="80" t="s">
        <v>278</v>
      </c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10">
        <f t="shared" si="12"/>
        <v>0</v>
      </c>
      <c r="AK281" s="110">
        <f t="shared" si="12"/>
        <v>0</v>
      </c>
    </row>
    <row r="282" spans="1:37" ht="15" customHeight="1">
      <c r="A282" s="97" t="s">
        <v>407</v>
      </c>
      <c r="B282" s="111" t="s">
        <v>409</v>
      </c>
      <c r="C282" s="80" t="s">
        <v>279</v>
      </c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10">
        <f t="shared" si="12"/>
        <v>0</v>
      </c>
      <c r="AK282" s="110">
        <f t="shared" si="12"/>
        <v>0</v>
      </c>
    </row>
    <row r="283" spans="1:37" ht="15" customHeight="1">
      <c r="A283" s="97" t="s">
        <v>407</v>
      </c>
      <c r="B283" s="111" t="s">
        <v>409</v>
      </c>
      <c r="C283" s="80" t="s">
        <v>280</v>
      </c>
      <c r="D283" s="99">
        <v>4</v>
      </c>
      <c r="E283" s="99">
        <v>0</v>
      </c>
      <c r="F283" s="99">
        <v>1</v>
      </c>
      <c r="G283" s="99">
        <v>0</v>
      </c>
      <c r="H283" s="109"/>
      <c r="I283" s="109"/>
      <c r="J283" s="109"/>
      <c r="K283" s="109"/>
      <c r="L283" s="99">
        <v>4</v>
      </c>
      <c r="M283" s="99">
        <v>1</v>
      </c>
      <c r="N283" s="109"/>
      <c r="O283" s="109"/>
      <c r="P283" s="99">
        <v>3</v>
      </c>
      <c r="Q283" s="99">
        <v>0</v>
      </c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10">
        <f t="shared" si="12"/>
        <v>12</v>
      </c>
      <c r="AK283" s="110">
        <f t="shared" si="12"/>
        <v>1</v>
      </c>
    </row>
    <row r="284" spans="1:37" ht="15" customHeight="1">
      <c r="A284" s="97" t="s">
        <v>407</v>
      </c>
      <c r="B284" s="111" t="s">
        <v>409</v>
      </c>
      <c r="C284" s="80" t="s">
        <v>281</v>
      </c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10">
        <f t="shared" si="12"/>
        <v>0</v>
      </c>
      <c r="AK284" s="110">
        <f t="shared" si="12"/>
        <v>0</v>
      </c>
    </row>
    <row r="285" spans="1:37" ht="15" customHeight="1">
      <c r="A285" s="97" t="s">
        <v>407</v>
      </c>
      <c r="B285" s="111" t="s">
        <v>409</v>
      </c>
      <c r="C285" s="80" t="s">
        <v>161</v>
      </c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99">
        <v>2</v>
      </c>
      <c r="S285" s="99">
        <v>0</v>
      </c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10">
        <f t="shared" si="12"/>
        <v>2</v>
      </c>
      <c r="AK285" s="110">
        <f t="shared" si="12"/>
        <v>0</v>
      </c>
    </row>
    <row r="286" spans="1:37" ht="15" customHeight="1">
      <c r="A286" s="97" t="s">
        <v>407</v>
      </c>
      <c r="B286" s="111" t="s">
        <v>409</v>
      </c>
      <c r="C286" s="80" t="s">
        <v>282</v>
      </c>
      <c r="D286" s="109"/>
      <c r="E286" s="109"/>
      <c r="F286" s="109"/>
      <c r="G286" s="109"/>
      <c r="H286" s="109"/>
      <c r="I286" s="109"/>
      <c r="J286" s="109"/>
      <c r="K286" s="109"/>
      <c r="L286" s="99">
        <v>1</v>
      </c>
      <c r="M286" s="99">
        <v>0</v>
      </c>
      <c r="N286" s="109"/>
      <c r="O286" s="109"/>
      <c r="P286" s="109"/>
      <c r="Q286" s="109"/>
      <c r="R286" s="99">
        <v>1</v>
      </c>
      <c r="S286" s="99">
        <v>0</v>
      </c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10">
        <f t="shared" si="12"/>
        <v>2</v>
      </c>
      <c r="AK286" s="110">
        <f t="shared" si="12"/>
        <v>0</v>
      </c>
    </row>
    <row r="287" spans="1:37" ht="15" customHeight="1">
      <c r="A287" s="97" t="s">
        <v>407</v>
      </c>
      <c r="B287" s="111" t="s">
        <v>410</v>
      </c>
      <c r="C287" s="80" t="s">
        <v>283</v>
      </c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99">
        <v>1</v>
      </c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10">
        <f t="shared" si="12"/>
        <v>1</v>
      </c>
      <c r="AK287" s="110">
        <f t="shared" si="12"/>
        <v>0</v>
      </c>
    </row>
    <row r="288" spans="1:37" ht="15" customHeight="1">
      <c r="A288" s="97" t="s">
        <v>407</v>
      </c>
      <c r="B288" s="111" t="s">
        <v>410</v>
      </c>
      <c r="C288" s="80" t="s">
        <v>284</v>
      </c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10">
        <f t="shared" si="12"/>
        <v>0</v>
      </c>
      <c r="AK288" s="110">
        <f t="shared" si="12"/>
        <v>0</v>
      </c>
    </row>
    <row r="289" spans="1:37" ht="15" customHeight="1">
      <c r="A289" s="97" t="s">
        <v>407</v>
      </c>
      <c r="B289" s="111" t="s">
        <v>410</v>
      </c>
      <c r="C289" s="80" t="s">
        <v>285</v>
      </c>
      <c r="D289" s="109"/>
      <c r="E289" s="109"/>
      <c r="F289" s="109"/>
      <c r="G289" s="109"/>
      <c r="H289" s="109"/>
      <c r="I289" s="109"/>
      <c r="J289" s="109"/>
      <c r="K289" s="109"/>
      <c r="L289" s="99">
        <v>4</v>
      </c>
      <c r="M289" s="99">
        <v>0</v>
      </c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10">
        <f t="shared" si="12"/>
        <v>4</v>
      </c>
      <c r="AK289" s="110">
        <f t="shared" si="12"/>
        <v>0</v>
      </c>
    </row>
    <row r="290" spans="1:37" ht="15" customHeight="1">
      <c r="A290" s="97" t="s">
        <v>407</v>
      </c>
      <c r="B290" s="111" t="s">
        <v>410</v>
      </c>
      <c r="C290" s="80" t="s">
        <v>286</v>
      </c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10">
        <f t="shared" si="12"/>
        <v>0</v>
      </c>
      <c r="AK290" s="110">
        <f t="shared" si="12"/>
        <v>0</v>
      </c>
    </row>
    <row r="291" spans="1:37" ht="15" customHeight="1">
      <c r="A291" s="97" t="s">
        <v>407</v>
      </c>
      <c r="B291" s="111" t="s">
        <v>411</v>
      </c>
      <c r="C291" s="80" t="s">
        <v>287</v>
      </c>
      <c r="D291" s="99">
        <v>1</v>
      </c>
      <c r="E291" s="99">
        <v>0</v>
      </c>
      <c r="F291" s="109"/>
      <c r="G291" s="109"/>
      <c r="H291" s="109"/>
      <c r="I291" s="109"/>
      <c r="J291" s="109"/>
      <c r="K291" s="109"/>
      <c r="L291" s="99">
        <v>1</v>
      </c>
      <c r="M291" s="99">
        <v>0</v>
      </c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>
        <f t="shared" si="12"/>
        <v>2</v>
      </c>
      <c r="AK291" s="110">
        <f t="shared" si="12"/>
        <v>0</v>
      </c>
    </row>
    <row r="292" spans="1:37" ht="15" customHeight="1">
      <c r="A292" s="97" t="s">
        <v>407</v>
      </c>
      <c r="B292" s="111" t="s">
        <v>411</v>
      </c>
      <c r="C292" s="80" t="s">
        <v>288</v>
      </c>
      <c r="D292" s="109"/>
      <c r="E292" s="109"/>
      <c r="F292" s="109"/>
      <c r="G292" s="109"/>
      <c r="H292" s="99">
        <v>6</v>
      </c>
      <c r="I292" s="99">
        <v>0</v>
      </c>
      <c r="J292" s="99">
        <v>1</v>
      </c>
      <c r="K292" s="99">
        <v>0</v>
      </c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>
        <f t="shared" si="12"/>
        <v>7</v>
      </c>
      <c r="AK292" s="110">
        <f t="shared" si="12"/>
        <v>0</v>
      </c>
    </row>
    <row r="293" spans="1:37" ht="15" customHeight="1">
      <c r="A293" s="97" t="s">
        <v>407</v>
      </c>
      <c r="B293" s="111" t="s">
        <v>411</v>
      </c>
      <c r="C293" s="80" t="s">
        <v>289</v>
      </c>
      <c r="D293" s="99">
        <v>2</v>
      </c>
      <c r="E293" s="99">
        <v>0</v>
      </c>
      <c r="F293" s="109"/>
      <c r="G293" s="109"/>
      <c r="H293" s="109"/>
      <c r="I293" s="109"/>
      <c r="J293" s="109"/>
      <c r="K293" s="109"/>
      <c r="L293" s="99">
        <v>1</v>
      </c>
      <c r="M293" s="99">
        <v>0</v>
      </c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10">
        <f t="shared" si="12"/>
        <v>3</v>
      </c>
      <c r="AK293" s="110">
        <f t="shared" si="12"/>
        <v>0</v>
      </c>
    </row>
    <row r="294" spans="1:37" ht="15" customHeight="1">
      <c r="A294" s="97" t="s">
        <v>407</v>
      </c>
      <c r="B294" s="111" t="s">
        <v>411</v>
      </c>
      <c r="C294" s="80" t="s">
        <v>290</v>
      </c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10">
        <f t="shared" si="12"/>
        <v>0</v>
      </c>
      <c r="AK294" s="110">
        <f t="shared" si="12"/>
        <v>0</v>
      </c>
    </row>
    <row r="295" spans="1:37" ht="15" customHeight="1">
      <c r="A295" s="97" t="s">
        <v>407</v>
      </c>
      <c r="B295" s="111" t="s">
        <v>411</v>
      </c>
      <c r="C295" s="80" t="s">
        <v>291</v>
      </c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10">
        <f t="shared" si="12"/>
        <v>0</v>
      </c>
      <c r="AK295" s="110">
        <f t="shared" si="12"/>
        <v>0</v>
      </c>
    </row>
    <row r="296" spans="1:37" s="39" customFormat="1" ht="15" customHeight="1">
      <c r="A296" s="112" t="s">
        <v>431</v>
      </c>
      <c r="B296" s="113"/>
      <c r="C296" s="114"/>
      <c r="D296" s="115">
        <f>SUM(D265:D295)</f>
        <v>21</v>
      </c>
      <c r="E296" s="115">
        <f aca="true" t="shared" si="14" ref="E296:AI296">SUM(E265:E295)</f>
        <v>0</v>
      </c>
      <c r="F296" s="115">
        <f t="shared" si="14"/>
        <v>10</v>
      </c>
      <c r="G296" s="115">
        <f t="shared" si="14"/>
        <v>0</v>
      </c>
      <c r="H296" s="115">
        <f t="shared" si="14"/>
        <v>22</v>
      </c>
      <c r="I296" s="115">
        <f t="shared" si="14"/>
        <v>2</v>
      </c>
      <c r="J296" s="115">
        <f t="shared" si="14"/>
        <v>1</v>
      </c>
      <c r="K296" s="115">
        <f t="shared" si="14"/>
        <v>0</v>
      </c>
      <c r="L296" s="115">
        <f t="shared" si="14"/>
        <v>19</v>
      </c>
      <c r="M296" s="115">
        <f t="shared" si="14"/>
        <v>1</v>
      </c>
      <c r="N296" s="115">
        <f t="shared" si="14"/>
        <v>2</v>
      </c>
      <c r="O296" s="115">
        <f t="shared" si="14"/>
        <v>0</v>
      </c>
      <c r="P296" s="115">
        <f t="shared" si="14"/>
        <v>10</v>
      </c>
      <c r="Q296" s="115">
        <f t="shared" si="14"/>
        <v>0</v>
      </c>
      <c r="R296" s="115">
        <f t="shared" si="14"/>
        <v>4</v>
      </c>
      <c r="S296" s="115">
        <f t="shared" si="14"/>
        <v>1</v>
      </c>
      <c r="T296" s="115">
        <f t="shared" si="14"/>
        <v>0</v>
      </c>
      <c r="U296" s="115">
        <f t="shared" si="14"/>
        <v>0</v>
      </c>
      <c r="V296" s="115">
        <f t="shared" si="14"/>
        <v>2</v>
      </c>
      <c r="W296" s="115">
        <f t="shared" si="14"/>
        <v>1</v>
      </c>
      <c r="X296" s="115">
        <f t="shared" si="14"/>
        <v>0</v>
      </c>
      <c r="Y296" s="115">
        <f t="shared" si="14"/>
        <v>0</v>
      </c>
      <c r="Z296" s="115">
        <f t="shared" si="14"/>
        <v>0</v>
      </c>
      <c r="AA296" s="115">
        <f t="shared" si="14"/>
        <v>0</v>
      </c>
      <c r="AB296" s="115">
        <f t="shared" si="14"/>
        <v>0</v>
      </c>
      <c r="AC296" s="115">
        <f t="shared" si="14"/>
        <v>0</v>
      </c>
      <c r="AD296" s="115">
        <f t="shared" si="14"/>
        <v>0</v>
      </c>
      <c r="AE296" s="115">
        <f t="shared" si="14"/>
        <v>0</v>
      </c>
      <c r="AF296" s="115">
        <f t="shared" si="14"/>
        <v>1</v>
      </c>
      <c r="AG296" s="115">
        <f t="shared" si="14"/>
        <v>0</v>
      </c>
      <c r="AH296" s="115">
        <f t="shared" si="14"/>
        <v>0</v>
      </c>
      <c r="AI296" s="115">
        <f t="shared" si="14"/>
        <v>0</v>
      </c>
      <c r="AJ296" s="116">
        <f t="shared" si="12"/>
        <v>92</v>
      </c>
      <c r="AK296" s="116">
        <f t="shared" si="12"/>
        <v>5</v>
      </c>
    </row>
    <row r="297" spans="1:37" ht="15" customHeight="1">
      <c r="A297" s="97" t="s">
        <v>412</v>
      </c>
      <c r="B297" s="111" t="s">
        <v>413</v>
      </c>
      <c r="C297" s="80" t="s">
        <v>292</v>
      </c>
      <c r="D297" s="99">
        <v>9</v>
      </c>
      <c r="E297" s="99">
        <v>3</v>
      </c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99">
        <v>2</v>
      </c>
      <c r="S297" s="99">
        <v>0</v>
      </c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10">
        <f t="shared" si="12"/>
        <v>11</v>
      </c>
      <c r="AK297" s="110">
        <f t="shared" si="12"/>
        <v>3</v>
      </c>
    </row>
    <row r="298" spans="1:37" ht="15" customHeight="1">
      <c r="A298" s="97" t="s">
        <v>412</v>
      </c>
      <c r="B298" s="111" t="s">
        <v>413</v>
      </c>
      <c r="C298" s="80" t="s">
        <v>293</v>
      </c>
      <c r="D298" s="99">
        <v>2</v>
      </c>
      <c r="E298" s="99">
        <v>0</v>
      </c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99">
        <v>2</v>
      </c>
      <c r="Q298" s="99">
        <v>1</v>
      </c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10">
        <f t="shared" si="12"/>
        <v>4</v>
      </c>
      <c r="AK298" s="110">
        <f t="shared" si="12"/>
        <v>1</v>
      </c>
    </row>
    <row r="299" spans="1:37" ht="15" customHeight="1">
      <c r="A299" s="97" t="s">
        <v>412</v>
      </c>
      <c r="B299" s="111" t="s">
        <v>413</v>
      </c>
      <c r="C299" s="80" t="s">
        <v>294</v>
      </c>
      <c r="D299" s="109"/>
      <c r="E299" s="109"/>
      <c r="F299" s="109"/>
      <c r="G299" s="109"/>
      <c r="H299" s="99">
        <v>3</v>
      </c>
      <c r="I299" s="99">
        <v>1</v>
      </c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10">
        <f t="shared" si="12"/>
        <v>3</v>
      </c>
      <c r="AK299" s="110">
        <f t="shared" si="12"/>
        <v>1</v>
      </c>
    </row>
    <row r="300" spans="1:37" ht="15" customHeight="1">
      <c r="A300" s="97" t="s">
        <v>412</v>
      </c>
      <c r="B300" s="111" t="s">
        <v>413</v>
      </c>
      <c r="C300" s="80" t="s">
        <v>295</v>
      </c>
      <c r="D300" s="99">
        <v>2</v>
      </c>
      <c r="E300" s="99">
        <v>1</v>
      </c>
      <c r="F300" s="109"/>
      <c r="G300" s="109"/>
      <c r="H300" s="99">
        <v>1</v>
      </c>
      <c r="I300" s="99">
        <v>1</v>
      </c>
      <c r="J300" s="109"/>
      <c r="K300" s="109"/>
      <c r="L300" s="109"/>
      <c r="M300" s="109"/>
      <c r="N300" s="109"/>
      <c r="O300" s="109"/>
      <c r="P300" s="99">
        <v>2</v>
      </c>
      <c r="Q300" s="99">
        <v>0</v>
      </c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10">
        <f t="shared" si="12"/>
        <v>5</v>
      </c>
      <c r="AK300" s="110">
        <f t="shared" si="12"/>
        <v>2</v>
      </c>
    </row>
    <row r="301" spans="1:37" ht="15" customHeight="1">
      <c r="A301" s="97" t="s">
        <v>412</v>
      </c>
      <c r="B301" s="111" t="s">
        <v>413</v>
      </c>
      <c r="C301" s="80" t="s">
        <v>296</v>
      </c>
      <c r="D301" s="99">
        <v>5</v>
      </c>
      <c r="E301" s="99">
        <v>2</v>
      </c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99">
        <v>1</v>
      </c>
      <c r="U301" s="99">
        <v>0</v>
      </c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10">
        <f t="shared" si="12"/>
        <v>6</v>
      </c>
      <c r="AK301" s="110">
        <f t="shared" si="12"/>
        <v>2</v>
      </c>
    </row>
    <row r="302" spans="1:37" ht="15" customHeight="1">
      <c r="A302" s="97" t="s">
        <v>412</v>
      </c>
      <c r="B302" s="111" t="s">
        <v>413</v>
      </c>
      <c r="C302" s="80" t="s">
        <v>297</v>
      </c>
      <c r="D302" s="99">
        <v>3</v>
      </c>
      <c r="E302" s="99">
        <v>0</v>
      </c>
      <c r="F302" s="109"/>
      <c r="G302" s="109"/>
      <c r="H302" s="99">
        <v>5</v>
      </c>
      <c r="I302" s="109"/>
      <c r="J302" s="109"/>
      <c r="K302" s="109"/>
      <c r="L302" s="99">
        <v>7</v>
      </c>
      <c r="M302" s="99">
        <v>3</v>
      </c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10">
        <f t="shared" si="12"/>
        <v>15</v>
      </c>
      <c r="AK302" s="110">
        <f t="shared" si="12"/>
        <v>3</v>
      </c>
    </row>
    <row r="303" spans="1:37" ht="15" customHeight="1">
      <c r="A303" s="97" t="s">
        <v>412</v>
      </c>
      <c r="B303" s="111" t="s">
        <v>413</v>
      </c>
      <c r="C303" s="80" t="s">
        <v>298</v>
      </c>
      <c r="D303" s="99">
        <v>5</v>
      </c>
      <c r="E303" s="99">
        <v>2</v>
      </c>
      <c r="F303" s="109"/>
      <c r="G303" s="109"/>
      <c r="H303" s="109"/>
      <c r="I303" s="109"/>
      <c r="J303" s="99">
        <v>1</v>
      </c>
      <c r="K303" s="99">
        <v>0</v>
      </c>
      <c r="L303" s="99">
        <v>1</v>
      </c>
      <c r="M303" s="99">
        <v>0</v>
      </c>
      <c r="N303" s="109"/>
      <c r="O303" s="109"/>
      <c r="P303" s="99">
        <v>1</v>
      </c>
      <c r="Q303" s="99">
        <v>0</v>
      </c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>
        <f t="shared" si="12"/>
        <v>8</v>
      </c>
      <c r="AK303" s="110">
        <f t="shared" si="12"/>
        <v>2</v>
      </c>
    </row>
    <row r="304" spans="1:37" ht="15" customHeight="1">
      <c r="A304" s="97" t="s">
        <v>412</v>
      </c>
      <c r="B304" s="111" t="s">
        <v>413</v>
      </c>
      <c r="C304" s="80" t="s">
        <v>299</v>
      </c>
      <c r="D304" s="99">
        <v>5</v>
      </c>
      <c r="E304" s="99">
        <v>1</v>
      </c>
      <c r="F304" s="109"/>
      <c r="G304" s="109"/>
      <c r="H304" s="109"/>
      <c r="I304" s="109"/>
      <c r="J304" s="109"/>
      <c r="K304" s="109"/>
      <c r="L304" s="99">
        <v>2</v>
      </c>
      <c r="M304" s="99">
        <v>1</v>
      </c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>
        <f t="shared" si="12"/>
        <v>7</v>
      </c>
      <c r="AK304" s="110">
        <f t="shared" si="12"/>
        <v>2</v>
      </c>
    </row>
    <row r="305" spans="1:37" ht="15" customHeight="1">
      <c r="A305" s="97" t="s">
        <v>412</v>
      </c>
      <c r="B305" s="111" t="s">
        <v>414</v>
      </c>
      <c r="C305" s="80" t="s">
        <v>300</v>
      </c>
      <c r="D305" s="99">
        <v>2</v>
      </c>
      <c r="E305" s="99">
        <v>0</v>
      </c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99">
        <v>3</v>
      </c>
      <c r="U305" s="99">
        <v>0</v>
      </c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>
        <f t="shared" si="12"/>
        <v>5</v>
      </c>
      <c r="AK305" s="110">
        <f t="shared" si="12"/>
        <v>0</v>
      </c>
    </row>
    <row r="306" spans="1:37" ht="15" customHeight="1">
      <c r="A306" s="97" t="s">
        <v>412</v>
      </c>
      <c r="B306" s="111" t="s">
        <v>414</v>
      </c>
      <c r="C306" s="80" t="s">
        <v>301</v>
      </c>
      <c r="D306" s="109"/>
      <c r="E306" s="109"/>
      <c r="F306" s="109"/>
      <c r="G306" s="109"/>
      <c r="H306" s="109"/>
      <c r="I306" s="109"/>
      <c r="J306" s="109"/>
      <c r="K306" s="109"/>
      <c r="L306" s="99">
        <v>1</v>
      </c>
      <c r="M306" s="99">
        <v>0</v>
      </c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>
        <f t="shared" si="12"/>
        <v>1</v>
      </c>
      <c r="AK306" s="110">
        <f t="shared" si="12"/>
        <v>0</v>
      </c>
    </row>
    <row r="307" spans="1:37" ht="15" customHeight="1">
      <c r="A307" s="97" t="s">
        <v>412</v>
      </c>
      <c r="B307" s="111" t="s">
        <v>414</v>
      </c>
      <c r="C307" s="80" t="s">
        <v>302</v>
      </c>
      <c r="D307" s="109"/>
      <c r="E307" s="109"/>
      <c r="F307" s="99">
        <v>1</v>
      </c>
      <c r="G307" s="99">
        <v>0</v>
      </c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>
        <f t="shared" si="12"/>
        <v>1</v>
      </c>
      <c r="AK307" s="110">
        <f t="shared" si="12"/>
        <v>0</v>
      </c>
    </row>
    <row r="308" spans="1:37" ht="15" customHeight="1">
      <c r="A308" s="97" t="s">
        <v>412</v>
      </c>
      <c r="B308" s="111" t="s">
        <v>414</v>
      </c>
      <c r="C308" s="80" t="s">
        <v>303</v>
      </c>
      <c r="D308" s="99">
        <v>2</v>
      </c>
      <c r="E308" s="99">
        <v>0</v>
      </c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99">
        <v>1</v>
      </c>
      <c r="Q308" s="99">
        <v>0</v>
      </c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>
        <f t="shared" si="12"/>
        <v>3</v>
      </c>
      <c r="AK308" s="110">
        <f t="shared" si="12"/>
        <v>0</v>
      </c>
    </row>
    <row r="309" spans="1:37" ht="15" customHeight="1">
      <c r="A309" s="97" t="s">
        <v>412</v>
      </c>
      <c r="B309" s="111" t="s">
        <v>414</v>
      </c>
      <c r="C309" s="80" t="s">
        <v>304</v>
      </c>
      <c r="D309" s="99">
        <v>1</v>
      </c>
      <c r="E309" s="99">
        <v>0</v>
      </c>
      <c r="F309" s="99">
        <v>2</v>
      </c>
      <c r="G309" s="99">
        <v>1</v>
      </c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>
        <f t="shared" si="12"/>
        <v>3</v>
      </c>
      <c r="AK309" s="110">
        <f t="shared" si="12"/>
        <v>1</v>
      </c>
    </row>
    <row r="310" spans="1:37" ht="15" customHeight="1">
      <c r="A310" s="97" t="s">
        <v>412</v>
      </c>
      <c r="B310" s="111" t="s">
        <v>414</v>
      </c>
      <c r="C310" s="80" t="s">
        <v>305</v>
      </c>
      <c r="D310" s="109"/>
      <c r="E310" s="109"/>
      <c r="F310" s="109"/>
      <c r="G310" s="109"/>
      <c r="H310" s="99">
        <v>4</v>
      </c>
      <c r="I310" s="99">
        <v>2</v>
      </c>
      <c r="J310" s="109"/>
      <c r="K310" s="109"/>
      <c r="L310" s="99">
        <v>1</v>
      </c>
      <c r="M310" s="99">
        <v>0</v>
      </c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>
        <f t="shared" si="12"/>
        <v>5</v>
      </c>
      <c r="AK310" s="110">
        <f t="shared" si="12"/>
        <v>2</v>
      </c>
    </row>
    <row r="311" spans="1:37" ht="15" customHeight="1">
      <c r="A311" s="97" t="s">
        <v>412</v>
      </c>
      <c r="B311" s="111" t="s">
        <v>414</v>
      </c>
      <c r="C311" s="80" t="s">
        <v>306</v>
      </c>
      <c r="D311" s="109"/>
      <c r="E311" s="109"/>
      <c r="F311" s="109"/>
      <c r="G311" s="109"/>
      <c r="H311" s="99">
        <v>4</v>
      </c>
      <c r="I311" s="99">
        <v>0</v>
      </c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10">
        <f t="shared" si="12"/>
        <v>4</v>
      </c>
      <c r="AK311" s="110">
        <f t="shared" si="12"/>
        <v>0</v>
      </c>
    </row>
    <row r="312" spans="1:37" ht="15" customHeight="1">
      <c r="A312" s="97" t="s">
        <v>412</v>
      </c>
      <c r="B312" s="111" t="s">
        <v>415</v>
      </c>
      <c r="C312" s="80" t="s">
        <v>307</v>
      </c>
      <c r="D312" s="99">
        <v>1</v>
      </c>
      <c r="E312" s="99">
        <v>0</v>
      </c>
      <c r="F312" s="109"/>
      <c r="G312" s="109"/>
      <c r="H312" s="99">
        <v>4</v>
      </c>
      <c r="I312" s="99">
        <v>0</v>
      </c>
      <c r="J312" s="109"/>
      <c r="K312" s="109"/>
      <c r="L312" s="99">
        <v>1</v>
      </c>
      <c r="M312" s="99">
        <v>0</v>
      </c>
      <c r="N312" s="109"/>
      <c r="O312" s="109"/>
      <c r="P312" s="109"/>
      <c r="Q312" s="109"/>
      <c r="R312" s="99">
        <v>5</v>
      </c>
      <c r="S312" s="99">
        <v>0</v>
      </c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10">
        <f t="shared" si="12"/>
        <v>11</v>
      </c>
      <c r="AK312" s="110">
        <f t="shared" si="12"/>
        <v>0</v>
      </c>
    </row>
    <row r="313" spans="1:37" ht="15" customHeight="1">
      <c r="A313" s="97" t="s">
        <v>412</v>
      </c>
      <c r="B313" s="111" t="s">
        <v>415</v>
      </c>
      <c r="C313" s="80" t="s">
        <v>308</v>
      </c>
      <c r="D313" s="109"/>
      <c r="E313" s="109"/>
      <c r="F313" s="109"/>
      <c r="G313" s="109"/>
      <c r="H313" s="109"/>
      <c r="I313" s="109"/>
      <c r="J313" s="109"/>
      <c r="K313" s="109"/>
      <c r="L313" s="99">
        <v>1</v>
      </c>
      <c r="M313" s="99">
        <v>0</v>
      </c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10">
        <f t="shared" si="12"/>
        <v>1</v>
      </c>
      <c r="AK313" s="110">
        <f t="shared" si="12"/>
        <v>0</v>
      </c>
    </row>
    <row r="314" spans="1:37" ht="15" customHeight="1">
      <c r="A314" s="97" t="s">
        <v>412</v>
      </c>
      <c r="B314" s="111" t="s">
        <v>415</v>
      </c>
      <c r="C314" s="80" t="s">
        <v>309</v>
      </c>
      <c r="D314" s="99">
        <v>4</v>
      </c>
      <c r="E314" s="99">
        <v>1</v>
      </c>
      <c r="F314" s="109"/>
      <c r="G314" s="109"/>
      <c r="H314" s="109"/>
      <c r="I314" s="109"/>
      <c r="J314" s="109"/>
      <c r="K314" s="109"/>
      <c r="L314" s="99">
        <v>3</v>
      </c>
      <c r="M314" s="99">
        <v>2</v>
      </c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99">
        <v>1</v>
      </c>
      <c r="AC314" s="99">
        <v>0</v>
      </c>
      <c r="AD314" s="109"/>
      <c r="AE314" s="109"/>
      <c r="AF314" s="109"/>
      <c r="AG314" s="109"/>
      <c r="AH314" s="109"/>
      <c r="AI314" s="109"/>
      <c r="AJ314" s="110">
        <f t="shared" si="12"/>
        <v>8</v>
      </c>
      <c r="AK314" s="110">
        <f t="shared" si="12"/>
        <v>3</v>
      </c>
    </row>
    <row r="315" spans="1:37" ht="15" customHeight="1">
      <c r="A315" s="97" t="s">
        <v>412</v>
      </c>
      <c r="B315" s="111" t="s">
        <v>415</v>
      </c>
      <c r="C315" s="80" t="s">
        <v>310</v>
      </c>
      <c r="D315" s="99">
        <v>2</v>
      </c>
      <c r="E315" s="99">
        <v>0</v>
      </c>
      <c r="F315" s="99">
        <v>4</v>
      </c>
      <c r="G315" s="99">
        <v>0</v>
      </c>
      <c r="H315" s="99">
        <v>2</v>
      </c>
      <c r="I315" s="99">
        <v>0</v>
      </c>
      <c r="J315" s="109"/>
      <c r="K315" s="109"/>
      <c r="L315" s="109"/>
      <c r="M315" s="109"/>
      <c r="N315" s="109"/>
      <c r="O315" s="109"/>
      <c r="P315" s="99">
        <v>1</v>
      </c>
      <c r="Q315" s="99">
        <v>0</v>
      </c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10">
        <f t="shared" si="12"/>
        <v>9</v>
      </c>
      <c r="AK315" s="110">
        <f t="shared" si="12"/>
        <v>0</v>
      </c>
    </row>
    <row r="316" spans="1:37" ht="15" customHeight="1">
      <c r="A316" s="97" t="s">
        <v>412</v>
      </c>
      <c r="B316" s="111" t="s">
        <v>415</v>
      </c>
      <c r="C316" s="80" t="s">
        <v>311</v>
      </c>
      <c r="D316" s="99">
        <v>3</v>
      </c>
      <c r="E316" s="99">
        <v>0</v>
      </c>
      <c r="F316" s="99">
        <v>1</v>
      </c>
      <c r="G316" s="99">
        <v>0</v>
      </c>
      <c r="H316" s="109"/>
      <c r="I316" s="109"/>
      <c r="J316" s="109"/>
      <c r="K316" s="109"/>
      <c r="L316" s="99">
        <v>1</v>
      </c>
      <c r="M316" s="99">
        <v>0</v>
      </c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10">
        <f t="shared" si="12"/>
        <v>5</v>
      </c>
      <c r="AK316" s="110">
        <f t="shared" si="12"/>
        <v>0</v>
      </c>
    </row>
    <row r="317" spans="1:37" s="39" customFormat="1" ht="15" customHeight="1">
      <c r="A317" s="112" t="s">
        <v>435</v>
      </c>
      <c r="B317" s="113"/>
      <c r="C317" s="114"/>
      <c r="D317" s="115">
        <f>SUM(D297:D316)</f>
        <v>46</v>
      </c>
      <c r="E317" s="115">
        <f aca="true" t="shared" si="15" ref="E317:AI317">SUM(E297:E316)</f>
        <v>10</v>
      </c>
      <c r="F317" s="115">
        <f t="shared" si="15"/>
        <v>8</v>
      </c>
      <c r="G317" s="115">
        <f t="shared" si="15"/>
        <v>1</v>
      </c>
      <c r="H317" s="115">
        <f t="shared" si="15"/>
        <v>23</v>
      </c>
      <c r="I317" s="115">
        <f t="shared" si="15"/>
        <v>4</v>
      </c>
      <c r="J317" s="115">
        <f t="shared" si="15"/>
        <v>1</v>
      </c>
      <c r="K317" s="115">
        <f t="shared" si="15"/>
        <v>0</v>
      </c>
      <c r="L317" s="115">
        <f t="shared" si="15"/>
        <v>18</v>
      </c>
      <c r="M317" s="115">
        <f t="shared" si="15"/>
        <v>6</v>
      </c>
      <c r="N317" s="115">
        <f t="shared" si="15"/>
        <v>0</v>
      </c>
      <c r="O317" s="115">
        <f t="shared" si="15"/>
        <v>0</v>
      </c>
      <c r="P317" s="115">
        <f t="shared" si="15"/>
        <v>7</v>
      </c>
      <c r="Q317" s="115">
        <f t="shared" si="15"/>
        <v>1</v>
      </c>
      <c r="R317" s="115">
        <f t="shared" si="15"/>
        <v>7</v>
      </c>
      <c r="S317" s="115">
        <f t="shared" si="15"/>
        <v>0</v>
      </c>
      <c r="T317" s="115">
        <f t="shared" si="15"/>
        <v>4</v>
      </c>
      <c r="U317" s="115">
        <f t="shared" si="15"/>
        <v>0</v>
      </c>
      <c r="V317" s="115">
        <f t="shared" si="15"/>
        <v>0</v>
      </c>
      <c r="W317" s="115">
        <f t="shared" si="15"/>
        <v>0</v>
      </c>
      <c r="X317" s="115">
        <f t="shared" si="15"/>
        <v>0</v>
      </c>
      <c r="Y317" s="115">
        <f t="shared" si="15"/>
        <v>0</v>
      </c>
      <c r="Z317" s="115">
        <f t="shared" si="15"/>
        <v>0</v>
      </c>
      <c r="AA317" s="115">
        <f t="shared" si="15"/>
        <v>0</v>
      </c>
      <c r="AB317" s="115">
        <f t="shared" si="15"/>
        <v>1</v>
      </c>
      <c r="AC317" s="115">
        <f t="shared" si="15"/>
        <v>0</v>
      </c>
      <c r="AD317" s="115">
        <f t="shared" si="15"/>
        <v>0</v>
      </c>
      <c r="AE317" s="115">
        <f t="shared" si="15"/>
        <v>0</v>
      </c>
      <c r="AF317" s="115">
        <f t="shared" si="15"/>
        <v>0</v>
      </c>
      <c r="AG317" s="115">
        <f t="shared" si="15"/>
        <v>0</v>
      </c>
      <c r="AH317" s="115">
        <f t="shared" si="15"/>
        <v>0</v>
      </c>
      <c r="AI317" s="115">
        <f t="shared" si="15"/>
        <v>0</v>
      </c>
      <c r="AJ317" s="116">
        <f t="shared" si="12"/>
        <v>115</v>
      </c>
      <c r="AK317" s="116">
        <f t="shared" si="12"/>
        <v>22</v>
      </c>
    </row>
    <row r="318" spans="1:37" ht="15" customHeight="1">
      <c r="A318" s="97" t="s">
        <v>416</v>
      </c>
      <c r="B318" s="111" t="s">
        <v>417</v>
      </c>
      <c r="C318" s="80" t="s">
        <v>312</v>
      </c>
      <c r="D318" s="99">
        <v>3</v>
      </c>
      <c r="E318" s="99">
        <v>1</v>
      </c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99">
        <v>2</v>
      </c>
      <c r="S318" s="99">
        <v>0</v>
      </c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10">
        <f t="shared" si="12"/>
        <v>5</v>
      </c>
      <c r="AK318" s="110">
        <f t="shared" si="12"/>
        <v>1</v>
      </c>
    </row>
    <row r="319" spans="1:37" ht="15" customHeight="1">
      <c r="A319" s="97" t="s">
        <v>416</v>
      </c>
      <c r="B319" s="111" t="s">
        <v>417</v>
      </c>
      <c r="C319" s="80" t="s">
        <v>313</v>
      </c>
      <c r="D319" s="99">
        <v>12</v>
      </c>
      <c r="E319" s="99">
        <v>3</v>
      </c>
      <c r="F319" s="109"/>
      <c r="G319" s="109"/>
      <c r="H319" s="99">
        <v>2</v>
      </c>
      <c r="I319" s="99">
        <v>1</v>
      </c>
      <c r="J319" s="99">
        <v>2</v>
      </c>
      <c r="K319" s="99">
        <v>0</v>
      </c>
      <c r="L319" s="99">
        <v>2</v>
      </c>
      <c r="M319" s="99">
        <v>0</v>
      </c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10">
        <f t="shared" si="12"/>
        <v>18</v>
      </c>
      <c r="AK319" s="110">
        <f t="shared" si="12"/>
        <v>4</v>
      </c>
    </row>
    <row r="320" spans="1:37" ht="15" customHeight="1">
      <c r="A320" s="97" t="s">
        <v>416</v>
      </c>
      <c r="B320" s="111" t="s">
        <v>417</v>
      </c>
      <c r="C320" s="80" t="s">
        <v>314</v>
      </c>
      <c r="D320" s="99">
        <v>3</v>
      </c>
      <c r="E320" s="99">
        <v>0</v>
      </c>
      <c r="F320" s="109"/>
      <c r="G320" s="109"/>
      <c r="H320" s="99">
        <v>6</v>
      </c>
      <c r="I320" s="99">
        <v>1</v>
      </c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10">
        <f t="shared" si="12"/>
        <v>9</v>
      </c>
      <c r="AK320" s="110">
        <f t="shared" si="12"/>
        <v>1</v>
      </c>
    </row>
    <row r="321" spans="1:37" ht="15" customHeight="1">
      <c r="A321" s="97" t="s">
        <v>416</v>
      </c>
      <c r="B321" s="111" t="s">
        <v>417</v>
      </c>
      <c r="C321" s="80" t="s">
        <v>315</v>
      </c>
      <c r="D321" s="99">
        <v>3</v>
      </c>
      <c r="E321" s="99">
        <v>1</v>
      </c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10">
        <f t="shared" si="12"/>
        <v>3</v>
      </c>
      <c r="AK321" s="110">
        <f t="shared" si="12"/>
        <v>1</v>
      </c>
    </row>
    <row r="322" spans="1:37" ht="15" customHeight="1">
      <c r="A322" s="97" t="s">
        <v>416</v>
      </c>
      <c r="B322" s="111" t="s">
        <v>417</v>
      </c>
      <c r="C322" s="80" t="s">
        <v>316</v>
      </c>
      <c r="D322" s="99">
        <v>7</v>
      </c>
      <c r="E322" s="99">
        <v>2</v>
      </c>
      <c r="F322" s="109"/>
      <c r="G322" s="109"/>
      <c r="H322" s="99">
        <v>3</v>
      </c>
      <c r="I322" s="99">
        <v>0</v>
      </c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>
        <f t="shared" si="12"/>
        <v>10</v>
      </c>
      <c r="AK322" s="110">
        <f t="shared" si="12"/>
        <v>2</v>
      </c>
    </row>
    <row r="323" spans="1:37" ht="15" customHeight="1">
      <c r="A323" s="97" t="s">
        <v>416</v>
      </c>
      <c r="B323" s="111" t="s">
        <v>418</v>
      </c>
      <c r="C323" s="80" t="s">
        <v>317</v>
      </c>
      <c r="D323" s="109"/>
      <c r="E323" s="109"/>
      <c r="F323" s="109"/>
      <c r="G323" s="109"/>
      <c r="H323" s="99">
        <v>2</v>
      </c>
      <c r="I323" s="99">
        <v>1</v>
      </c>
      <c r="J323" s="109"/>
      <c r="K323" s="109"/>
      <c r="L323" s="109"/>
      <c r="M323" s="109"/>
      <c r="N323" s="109"/>
      <c r="O323" s="109"/>
      <c r="P323" s="99">
        <v>1</v>
      </c>
      <c r="Q323" s="99">
        <v>0</v>
      </c>
      <c r="R323" s="99">
        <v>1</v>
      </c>
      <c r="S323" s="99">
        <v>0</v>
      </c>
      <c r="T323" s="109"/>
      <c r="U323" s="109"/>
      <c r="V323" s="109"/>
      <c r="W323" s="109"/>
      <c r="X323" s="99">
        <v>2</v>
      </c>
      <c r="Y323" s="99">
        <v>1</v>
      </c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>
        <f t="shared" si="12"/>
        <v>6</v>
      </c>
      <c r="AK323" s="110">
        <f t="shared" si="12"/>
        <v>2</v>
      </c>
    </row>
    <row r="324" spans="1:37" ht="15" customHeight="1">
      <c r="A324" s="97" t="s">
        <v>416</v>
      </c>
      <c r="B324" s="111" t="s">
        <v>418</v>
      </c>
      <c r="C324" s="80" t="s">
        <v>318</v>
      </c>
      <c r="D324" s="99">
        <v>6</v>
      </c>
      <c r="E324" s="99">
        <v>2</v>
      </c>
      <c r="F324" s="109"/>
      <c r="G324" s="109"/>
      <c r="H324" s="109"/>
      <c r="I324" s="109"/>
      <c r="J324" s="99">
        <v>2</v>
      </c>
      <c r="K324" s="99">
        <v>1</v>
      </c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10">
        <f t="shared" si="12"/>
        <v>8</v>
      </c>
      <c r="AK324" s="110">
        <f t="shared" si="12"/>
        <v>3</v>
      </c>
    </row>
    <row r="325" spans="1:37" ht="15" customHeight="1">
      <c r="A325" s="97" t="s">
        <v>416</v>
      </c>
      <c r="B325" s="111" t="s">
        <v>418</v>
      </c>
      <c r="C325" s="80" t="s">
        <v>319</v>
      </c>
      <c r="D325" s="109"/>
      <c r="E325" s="109"/>
      <c r="F325" s="109"/>
      <c r="G325" s="109"/>
      <c r="H325" s="99">
        <v>2</v>
      </c>
      <c r="I325" s="99">
        <v>0</v>
      </c>
      <c r="J325" s="109"/>
      <c r="K325" s="109"/>
      <c r="L325" s="99">
        <v>1</v>
      </c>
      <c r="M325" s="99">
        <v>0</v>
      </c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10">
        <f t="shared" si="12"/>
        <v>3</v>
      </c>
      <c r="AK325" s="110">
        <f t="shared" si="12"/>
        <v>0</v>
      </c>
    </row>
    <row r="326" spans="1:37" ht="15" customHeight="1">
      <c r="A326" s="97" t="s">
        <v>416</v>
      </c>
      <c r="B326" s="111" t="s">
        <v>418</v>
      </c>
      <c r="C326" s="80" t="s">
        <v>320</v>
      </c>
      <c r="D326" s="109"/>
      <c r="E326" s="109"/>
      <c r="F326" s="109"/>
      <c r="G326" s="109"/>
      <c r="H326" s="99">
        <v>2</v>
      </c>
      <c r="I326" s="99">
        <v>2</v>
      </c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10">
        <f t="shared" si="12"/>
        <v>2</v>
      </c>
      <c r="AK326" s="110">
        <f t="shared" si="12"/>
        <v>2</v>
      </c>
    </row>
    <row r="327" spans="1:37" ht="15" customHeight="1">
      <c r="A327" s="97" t="s">
        <v>416</v>
      </c>
      <c r="B327" s="111" t="s">
        <v>418</v>
      </c>
      <c r="C327" s="80" t="s">
        <v>321</v>
      </c>
      <c r="D327" s="109"/>
      <c r="E327" s="109"/>
      <c r="F327" s="109"/>
      <c r="G327" s="109"/>
      <c r="H327" s="99">
        <v>4</v>
      </c>
      <c r="I327" s="99">
        <v>2</v>
      </c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10">
        <f aca="true" t="shared" si="16" ref="AJ327:AK374">SUM(D327,F327,H327,J327,L327,N327,P327,R327,T327,V327,X327,Z327,AB327,AD327,AF327,AH327)</f>
        <v>4</v>
      </c>
      <c r="AK327" s="110">
        <f t="shared" si="16"/>
        <v>2</v>
      </c>
    </row>
    <row r="328" spans="1:37" ht="15" customHeight="1">
      <c r="A328" s="97" t="s">
        <v>416</v>
      </c>
      <c r="B328" s="111" t="s">
        <v>418</v>
      </c>
      <c r="C328" s="80" t="s">
        <v>322</v>
      </c>
      <c r="D328" s="99">
        <v>3</v>
      </c>
      <c r="E328" s="99">
        <v>0</v>
      </c>
      <c r="F328" s="99">
        <v>3</v>
      </c>
      <c r="G328" s="99">
        <v>1</v>
      </c>
      <c r="H328" s="99">
        <v>4</v>
      </c>
      <c r="I328" s="99">
        <v>0</v>
      </c>
      <c r="J328" s="109"/>
      <c r="K328" s="109"/>
      <c r="L328" s="99">
        <v>5</v>
      </c>
      <c r="M328" s="99">
        <v>0</v>
      </c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10">
        <f t="shared" si="16"/>
        <v>15</v>
      </c>
      <c r="AK328" s="110">
        <f t="shared" si="16"/>
        <v>1</v>
      </c>
    </row>
    <row r="329" spans="1:37" ht="15" customHeight="1">
      <c r="A329" s="97" t="s">
        <v>416</v>
      </c>
      <c r="B329" s="111" t="s">
        <v>419</v>
      </c>
      <c r="C329" s="80" t="s">
        <v>323</v>
      </c>
      <c r="D329" s="109"/>
      <c r="E329" s="109"/>
      <c r="F329" s="109"/>
      <c r="G329" s="109"/>
      <c r="H329" s="99">
        <v>2</v>
      </c>
      <c r="I329" s="99">
        <v>1</v>
      </c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10">
        <f t="shared" si="16"/>
        <v>2</v>
      </c>
      <c r="AK329" s="110">
        <f t="shared" si="16"/>
        <v>1</v>
      </c>
    </row>
    <row r="330" spans="1:37" ht="15" customHeight="1">
      <c r="A330" s="97" t="s">
        <v>416</v>
      </c>
      <c r="B330" s="111" t="s">
        <v>419</v>
      </c>
      <c r="C330" s="80" t="s">
        <v>324</v>
      </c>
      <c r="D330" s="99">
        <v>3</v>
      </c>
      <c r="E330" s="99">
        <v>1</v>
      </c>
      <c r="F330" s="109"/>
      <c r="G330" s="109"/>
      <c r="H330" s="109"/>
      <c r="I330" s="109"/>
      <c r="J330" s="109"/>
      <c r="K330" s="109"/>
      <c r="L330" s="99">
        <v>5</v>
      </c>
      <c r="M330" s="99">
        <v>2</v>
      </c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10">
        <f t="shared" si="16"/>
        <v>8</v>
      </c>
      <c r="AK330" s="110">
        <f t="shared" si="16"/>
        <v>3</v>
      </c>
    </row>
    <row r="331" spans="1:37" ht="15" customHeight="1">
      <c r="A331" s="97" t="s">
        <v>416</v>
      </c>
      <c r="B331" s="111" t="s">
        <v>419</v>
      </c>
      <c r="C331" s="80" t="s">
        <v>325</v>
      </c>
      <c r="D331" s="109"/>
      <c r="E331" s="109"/>
      <c r="F331" s="109"/>
      <c r="G331" s="109"/>
      <c r="H331" s="99">
        <v>1</v>
      </c>
      <c r="I331" s="99">
        <v>0</v>
      </c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10">
        <f t="shared" si="16"/>
        <v>1</v>
      </c>
      <c r="AK331" s="110">
        <f t="shared" si="16"/>
        <v>0</v>
      </c>
    </row>
    <row r="332" spans="1:37" ht="15" customHeight="1">
      <c r="A332" s="97" t="s">
        <v>416</v>
      </c>
      <c r="B332" s="111" t="s">
        <v>419</v>
      </c>
      <c r="C332" s="80" t="s">
        <v>326</v>
      </c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10">
        <f t="shared" si="16"/>
        <v>0</v>
      </c>
      <c r="AK332" s="110">
        <f t="shared" si="16"/>
        <v>0</v>
      </c>
    </row>
    <row r="333" spans="1:37" ht="15" customHeight="1">
      <c r="A333" s="97" t="s">
        <v>416</v>
      </c>
      <c r="B333" s="111" t="s">
        <v>419</v>
      </c>
      <c r="C333" s="80" t="s">
        <v>327</v>
      </c>
      <c r="D333" s="109"/>
      <c r="E333" s="109"/>
      <c r="F333" s="109"/>
      <c r="G333" s="109"/>
      <c r="H333" s="99">
        <v>4</v>
      </c>
      <c r="I333" s="99">
        <v>1</v>
      </c>
      <c r="J333" s="109"/>
      <c r="K333" s="109"/>
      <c r="L333" s="109"/>
      <c r="M333" s="109"/>
      <c r="N333" s="109"/>
      <c r="O333" s="109"/>
      <c r="P333" s="99">
        <v>4</v>
      </c>
      <c r="Q333" s="99">
        <v>1</v>
      </c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10">
        <f t="shared" si="16"/>
        <v>8</v>
      </c>
      <c r="AK333" s="110">
        <f t="shared" si="16"/>
        <v>2</v>
      </c>
    </row>
    <row r="334" spans="1:37" ht="15" customHeight="1">
      <c r="A334" s="97" t="s">
        <v>416</v>
      </c>
      <c r="B334" s="111" t="s">
        <v>419</v>
      </c>
      <c r="C334" s="80" t="s">
        <v>328</v>
      </c>
      <c r="D334" s="109"/>
      <c r="E334" s="109"/>
      <c r="F334" s="109"/>
      <c r="G334" s="109"/>
      <c r="H334" s="99">
        <v>2</v>
      </c>
      <c r="I334" s="99">
        <v>1</v>
      </c>
      <c r="J334" s="109"/>
      <c r="K334" s="109"/>
      <c r="L334" s="99">
        <v>1</v>
      </c>
      <c r="M334" s="99">
        <v>0</v>
      </c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>
        <f t="shared" si="16"/>
        <v>3</v>
      </c>
      <c r="AK334" s="110">
        <f t="shared" si="16"/>
        <v>1</v>
      </c>
    </row>
    <row r="335" spans="1:37" ht="15" customHeight="1">
      <c r="A335" s="97" t="s">
        <v>416</v>
      </c>
      <c r="B335" s="111" t="s">
        <v>419</v>
      </c>
      <c r="C335" s="80" t="s">
        <v>329</v>
      </c>
      <c r="D335" s="99">
        <v>4</v>
      </c>
      <c r="E335" s="99">
        <v>1</v>
      </c>
      <c r="F335" s="109"/>
      <c r="G335" s="109"/>
      <c r="H335" s="99">
        <v>2</v>
      </c>
      <c r="I335" s="99">
        <v>0</v>
      </c>
      <c r="J335" s="109"/>
      <c r="K335" s="109"/>
      <c r="L335" s="109"/>
      <c r="M335" s="109"/>
      <c r="N335" s="109"/>
      <c r="O335" s="109"/>
      <c r="P335" s="99">
        <v>2</v>
      </c>
      <c r="Q335" s="99">
        <v>0</v>
      </c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>
        <f t="shared" si="16"/>
        <v>8</v>
      </c>
      <c r="AK335" s="110">
        <f t="shared" si="16"/>
        <v>1</v>
      </c>
    </row>
    <row r="336" spans="1:37" ht="15" customHeight="1">
      <c r="A336" s="97" t="s">
        <v>416</v>
      </c>
      <c r="B336" s="111" t="s">
        <v>419</v>
      </c>
      <c r="C336" s="80" t="s">
        <v>330</v>
      </c>
      <c r="D336" s="99">
        <v>6</v>
      </c>
      <c r="E336" s="99">
        <v>2</v>
      </c>
      <c r="F336" s="99">
        <v>3</v>
      </c>
      <c r="G336" s="99">
        <v>1</v>
      </c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>
        <f t="shared" si="16"/>
        <v>9</v>
      </c>
      <c r="AK336" s="110">
        <f t="shared" si="16"/>
        <v>3</v>
      </c>
    </row>
    <row r="337" spans="1:37" ht="15" customHeight="1">
      <c r="A337" s="97" t="s">
        <v>416</v>
      </c>
      <c r="B337" s="111" t="s">
        <v>419</v>
      </c>
      <c r="C337" s="80" t="s">
        <v>331</v>
      </c>
      <c r="D337" s="99">
        <v>6</v>
      </c>
      <c r="E337" s="99">
        <v>2</v>
      </c>
      <c r="F337" s="109"/>
      <c r="G337" s="109"/>
      <c r="H337" s="99">
        <v>4</v>
      </c>
      <c r="I337" s="99">
        <v>2</v>
      </c>
      <c r="J337" s="99">
        <v>1</v>
      </c>
      <c r="K337" s="99">
        <v>0</v>
      </c>
      <c r="L337" s="109"/>
      <c r="M337" s="109"/>
      <c r="N337" s="109"/>
      <c r="O337" s="109"/>
      <c r="P337" s="99">
        <v>2</v>
      </c>
      <c r="Q337" s="99">
        <v>0</v>
      </c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>
        <f t="shared" si="16"/>
        <v>13</v>
      </c>
      <c r="AK337" s="110">
        <f t="shared" si="16"/>
        <v>4</v>
      </c>
    </row>
    <row r="338" spans="1:37" ht="15" customHeight="1">
      <c r="A338" s="97" t="s">
        <v>416</v>
      </c>
      <c r="B338" s="111" t="s">
        <v>420</v>
      </c>
      <c r="C338" s="80" t="s">
        <v>332</v>
      </c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>
        <f t="shared" si="16"/>
        <v>0</v>
      </c>
      <c r="AK338" s="110">
        <f t="shared" si="16"/>
        <v>0</v>
      </c>
    </row>
    <row r="339" spans="1:37" ht="15" customHeight="1">
      <c r="A339" s="97" t="s">
        <v>416</v>
      </c>
      <c r="B339" s="111" t="s">
        <v>420</v>
      </c>
      <c r="C339" s="80" t="s">
        <v>333</v>
      </c>
      <c r="D339" s="99">
        <v>5</v>
      </c>
      <c r="E339" s="99">
        <v>1</v>
      </c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>
        <f t="shared" si="16"/>
        <v>5</v>
      </c>
      <c r="AK339" s="110">
        <f t="shared" si="16"/>
        <v>1</v>
      </c>
    </row>
    <row r="340" spans="1:37" ht="15" customHeight="1">
      <c r="A340" s="97" t="s">
        <v>416</v>
      </c>
      <c r="B340" s="111" t="s">
        <v>420</v>
      </c>
      <c r="C340" s="80" t="s">
        <v>334</v>
      </c>
      <c r="D340" s="99">
        <v>6</v>
      </c>
      <c r="E340" s="99">
        <v>2</v>
      </c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>
        <f t="shared" si="16"/>
        <v>6</v>
      </c>
      <c r="AK340" s="110">
        <f t="shared" si="16"/>
        <v>2</v>
      </c>
    </row>
    <row r="341" spans="1:37" ht="15" customHeight="1">
      <c r="A341" s="97" t="s">
        <v>416</v>
      </c>
      <c r="B341" s="111" t="s">
        <v>420</v>
      </c>
      <c r="C341" s="80" t="s">
        <v>335</v>
      </c>
      <c r="D341" s="99">
        <v>3</v>
      </c>
      <c r="E341" s="99">
        <v>1</v>
      </c>
      <c r="F341" s="109"/>
      <c r="G341" s="109"/>
      <c r="H341" s="99">
        <v>2</v>
      </c>
      <c r="I341" s="99">
        <v>0</v>
      </c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>
        <f t="shared" si="16"/>
        <v>5</v>
      </c>
      <c r="AK341" s="110">
        <f t="shared" si="16"/>
        <v>1</v>
      </c>
    </row>
    <row r="342" spans="1:37" ht="15" customHeight="1">
      <c r="A342" s="97" t="s">
        <v>416</v>
      </c>
      <c r="B342" s="111" t="s">
        <v>420</v>
      </c>
      <c r="C342" s="80" t="s">
        <v>336</v>
      </c>
      <c r="D342" s="109"/>
      <c r="E342" s="109"/>
      <c r="F342" s="109"/>
      <c r="G342" s="109"/>
      <c r="H342" s="99">
        <v>2</v>
      </c>
      <c r="I342" s="99">
        <v>1</v>
      </c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10">
        <f t="shared" si="16"/>
        <v>2</v>
      </c>
      <c r="AK342" s="110">
        <f t="shared" si="16"/>
        <v>1</v>
      </c>
    </row>
    <row r="343" spans="1:37" ht="15" customHeight="1">
      <c r="A343" s="97" t="s">
        <v>416</v>
      </c>
      <c r="B343" s="111" t="s">
        <v>420</v>
      </c>
      <c r="C343" s="80" t="s">
        <v>337</v>
      </c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10">
        <f t="shared" si="16"/>
        <v>0</v>
      </c>
      <c r="AK343" s="110">
        <f t="shared" si="16"/>
        <v>0</v>
      </c>
    </row>
    <row r="344" spans="1:37" s="39" customFormat="1" ht="15" customHeight="1">
      <c r="A344" s="112" t="s">
        <v>436</v>
      </c>
      <c r="B344" s="113"/>
      <c r="C344" s="114"/>
      <c r="D344" s="115">
        <f>SUM(D318:D343)</f>
        <v>70</v>
      </c>
      <c r="E344" s="115">
        <f aca="true" t="shared" si="17" ref="E344:AI344">SUM(E318:E343)</f>
        <v>19</v>
      </c>
      <c r="F344" s="115">
        <f t="shared" si="17"/>
        <v>6</v>
      </c>
      <c r="G344" s="115">
        <f t="shared" si="17"/>
        <v>2</v>
      </c>
      <c r="H344" s="115">
        <f t="shared" si="17"/>
        <v>44</v>
      </c>
      <c r="I344" s="115">
        <f t="shared" si="17"/>
        <v>13</v>
      </c>
      <c r="J344" s="115">
        <f t="shared" si="17"/>
        <v>5</v>
      </c>
      <c r="K344" s="115">
        <f t="shared" si="17"/>
        <v>1</v>
      </c>
      <c r="L344" s="115">
        <f t="shared" si="17"/>
        <v>14</v>
      </c>
      <c r="M344" s="115">
        <f t="shared" si="17"/>
        <v>2</v>
      </c>
      <c r="N344" s="115">
        <f t="shared" si="17"/>
        <v>0</v>
      </c>
      <c r="O344" s="115">
        <f t="shared" si="17"/>
        <v>0</v>
      </c>
      <c r="P344" s="115">
        <f t="shared" si="17"/>
        <v>9</v>
      </c>
      <c r="Q344" s="115">
        <f t="shared" si="17"/>
        <v>1</v>
      </c>
      <c r="R344" s="115">
        <f t="shared" si="17"/>
        <v>3</v>
      </c>
      <c r="S344" s="115">
        <f t="shared" si="17"/>
        <v>0</v>
      </c>
      <c r="T344" s="115">
        <f t="shared" si="17"/>
        <v>0</v>
      </c>
      <c r="U344" s="115">
        <f t="shared" si="17"/>
        <v>0</v>
      </c>
      <c r="V344" s="115">
        <f t="shared" si="17"/>
        <v>0</v>
      </c>
      <c r="W344" s="115">
        <f t="shared" si="17"/>
        <v>0</v>
      </c>
      <c r="X344" s="115">
        <f t="shared" si="17"/>
        <v>2</v>
      </c>
      <c r="Y344" s="115">
        <f t="shared" si="17"/>
        <v>1</v>
      </c>
      <c r="Z344" s="115">
        <f t="shared" si="17"/>
        <v>0</v>
      </c>
      <c r="AA344" s="115">
        <f t="shared" si="17"/>
        <v>0</v>
      </c>
      <c r="AB344" s="115">
        <f t="shared" si="17"/>
        <v>0</v>
      </c>
      <c r="AC344" s="115">
        <f t="shared" si="17"/>
        <v>0</v>
      </c>
      <c r="AD344" s="115">
        <f t="shared" si="17"/>
        <v>0</v>
      </c>
      <c r="AE344" s="115">
        <f t="shared" si="17"/>
        <v>0</v>
      </c>
      <c r="AF344" s="115">
        <f t="shared" si="17"/>
        <v>0</v>
      </c>
      <c r="AG344" s="115">
        <f t="shared" si="17"/>
        <v>0</v>
      </c>
      <c r="AH344" s="115">
        <f t="shared" si="17"/>
        <v>0</v>
      </c>
      <c r="AI344" s="115">
        <f t="shared" si="17"/>
        <v>0</v>
      </c>
      <c r="AJ344" s="116">
        <f t="shared" si="16"/>
        <v>153</v>
      </c>
      <c r="AK344" s="116">
        <f t="shared" si="16"/>
        <v>39</v>
      </c>
    </row>
    <row r="345" spans="1:37" ht="15" customHeight="1">
      <c r="A345" s="97" t="s">
        <v>421</v>
      </c>
      <c r="B345" s="111" t="s">
        <v>422</v>
      </c>
      <c r="C345" s="80" t="s">
        <v>338</v>
      </c>
      <c r="D345" s="99">
        <v>2</v>
      </c>
      <c r="E345" s="99">
        <v>0</v>
      </c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99">
        <v>1</v>
      </c>
      <c r="Q345" s="99">
        <v>0</v>
      </c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10">
        <f t="shared" si="16"/>
        <v>3</v>
      </c>
      <c r="AK345" s="110">
        <f t="shared" si="16"/>
        <v>0</v>
      </c>
    </row>
    <row r="346" spans="1:37" ht="15" customHeight="1">
      <c r="A346" s="97" t="s">
        <v>421</v>
      </c>
      <c r="B346" s="111" t="s">
        <v>422</v>
      </c>
      <c r="C346" s="80" t="s">
        <v>339</v>
      </c>
      <c r="D346" s="99">
        <v>1</v>
      </c>
      <c r="E346" s="99">
        <v>0</v>
      </c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10">
        <f t="shared" si="16"/>
        <v>1</v>
      </c>
      <c r="AK346" s="110">
        <f t="shared" si="16"/>
        <v>0</v>
      </c>
    </row>
    <row r="347" spans="1:37" ht="15" customHeight="1">
      <c r="A347" s="97" t="s">
        <v>421</v>
      </c>
      <c r="B347" s="111" t="s">
        <v>422</v>
      </c>
      <c r="C347" s="80" t="s">
        <v>340</v>
      </c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10">
        <f t="shared" si="16"/>
        <v>0</v>
      </c>
      <c r="AK347" s="110">
        <f t="shared" si="16"/>
        <v>0</v>
      </c>
    </row>
    <row r="348" spans="1:37" ht="15" customHeight="1">
      <c r="A348" s="97" t="s">
        <v>421</v>
      </c>
      <c r="B348" s="111" t="s">
        <v>422</v>
      </c>
      <c r="C348" s="80" t="s">
        <v>341</v>
      </c>
      <c r="D348" s="109"/>
      <c r="E348" s="109"/>
      <c r="F348" s="109"/>
      <c r="G348" s="109"/>
      <c r="H348" s="99">
        <v>3</v>
      </c>
      <c r="I348" s="99">
        <v>0</v>
      </c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10">
        <f t="shared" si="16"/>
        <v>3</v>
      </c>
      <c r="AK348" s="110">
        <f t="shared" si="16"/>
        <v>0</v>
      </c>
    </row>
    <row r="349" spans="1:37" ht="15" customHeight="1">
      <c r="A349" s="97" t="s">
        <v>421</v>
      </c>
      <c r="B349" s="111" t="s">
        <v>422</v>
      </c>
      <c r="C349" s="80" t="s">
        <v>342</v>
      </c>
      <c r="D349" s="99">
        <v>1</v>
      </c>
      <c r="E349" s="99">
        <v>0</v>
      </c>
      <c r="F349" s="109"/>
      <c r="G349" s="109"/>
      <c r="H349" s="99">
        <v>9</v>
      </c>
      <c r="I349" s="99">
        <v>3</v>
      </c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10">
        <f t="shared" si="16"/>
        <v>10</v>
      </c>
      <c r="AK349" s="110">
        <f t="shared" si="16"/>
        <v>3</v>
      </c>
    </row>
    <row r="350" spans="1:37" ht="15" customHeight="1">
      <c r="A350" s="97" t="s">
        <v>421</v>
      </c>
      <c r="B350" s="111" t="s">
        <v>423</v>
      </c>
      <c r="C350" s="80" t="s">
        <v>343</v>
      </c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10">
        <f t="shared" si="16"/>
        <v>0</v>
      </c>
      <c r="AK350" s="110">
        <f t="shared" si="16"/>
        <v>0</v>
      </c>
    </row>
    <row r="351" spans="1:37" ht="15" customHeight="1">
      <c r="A351" s="97" t="s">
        <v>421</v>
      </c>
      <c r="B351" s="111" t="s">
        <v>423</v>
      </c>
      <c r="C351" s="80" t="s">
        <v>344</v>
      </c>
      <c r="D351" s="99">
        <v>7</v>
      </c>
      <c r="E351" s="99">
        <v>1</v>
      </c>
      <c r="F351" s="109"/>
      <c r="G351" s="109"/>
      <c r="H351" s="99">
        <v>1</v>
      </c>
      <c r="I351" s="99">
        <v>0</v>
      </c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10">
        <f t="shared" si="16"/>
        <v>8</v>
      </c>
      <c r="AK351" s="110">
        <f t="shared" si="16"/>
        <v>1</v>
      </c>
    </row>
    <row r="352" spans="1:37" ht="15" customHeight="1">
      <c r="A352" s="97" t="s">
        <v>421</v>
      </c>
      <c r="B352" s="111" t="s">
        <v>423</v>
      </c>
      <c r="C352" s="80" t="s">
        <v>345</v>
      </c>
      <c r="D352" s="99">
        <v>1</v>
      </c>
      <c r="E352" s="99">
        <v>0</v>
      </c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99">
        <v>1</v>
      </c>
      <c r="Q352" s="99">
        <v>0</v>
      </c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10">
        <f t="shared" si="16"/>
        <v>2</v>
      </c>
      <c r="AK352" s="110">
        <f t="shared" si="16"/>
        <v>0</v>
      </c>
    </row>
    <row r="353" spans="1:37" ht="15" customHeight="1">
      <c r="A353" s="97" t="s">
        <v>421</v>
      </c>
      <c r="B353" s="111" t="s">
        <v>423</v>
      </c>
      <c r="C353" s="80" t="s">
        <v>346</v>
      </c>
      <c r="D353" s="99">
        <v>4</v>
      </c>
      <c r="E353" s="99">
        <v>1</v>
      </c>
      <c r="F353" s="109"/>
      <c r="G353" s="109"/>
      <c r="H353" s="109"/>
      <c r="I353" s="109"/>
      <c r="J353" s="109"/>
      <c r="K353" s="109"/>
      <c r="L353" s="99">
        <v>3</v>
      </c>
      <c r="M353" s="99">
        <v>1</v>
      </c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>
        <f t="shared" si="16"/>
        <v>7</v>
      </c>
      <c r="AK353" s="110">
        <f t="shared" si="16"/>
        <v>2</v>
      </c>
    </row>
    <row r="354" spans="1:37" ht="15" customHeight="1">
      <c r="A354" s="97" t="s">
        <v>421</v>
      </c>
      <c r="B354" s="111" t="s">
        <v>423</v>
      </c>
      <c r="C354" s="80" t="s">
        <v>347</v>
      </c>
      <c r="D354" s="99">
        <v>2</v>
      </c>
      <c r="E354" s="99">
        <v>0</v>
      </c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>
        <f t="shared" si="16"/>
        <v>2</v>
      </c>
      <c r="AK354" s="110">
        <f t="shared" si="16"/>
        <v>0</v>
      </c>
    </row>
    <row r="355" spans="1:37" ht="15" customHeight="1">
      <c r="A355" s="97" t="s">
        <v>421</v>
      </c>
      <c r="B355" s="111" t="s">
        <v>423</v>
      </c>
      <c r="C355" s="80" t="s">
        <v>348</v>
      </c>
      <c r="D355" s="99">
        <v>1</v>
      </c>
      <c r="E355" s="99">
        <v>0</v>
      </c>
      <c r="F355" s="99">
        <v>1</v>
      </c>
      <c r="G355" s="99">
        <v>0</v>
      </c>
      <c r="H355" s="109"/>
      <c r="I355" s="109"/>
      <c r="J355" s="109"/>
      <c r="K355" s="109"/>
      <c r="L355" s="109"/>
      <c r="M355" s="109"/>
      <c r="N355" s="99">
        <v>2</v>
      </c>
      <c r="O355" s="99">
        <v>0</v>
      </c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10">
        <f t="shared" si="16"/>
        <v>4</v>
      </c>
      <c r="AK355" s="110">
        <f t="shared" si="16"/>
        <v>0</v>
      </c>
    </row>
    <row r="356" spans="1:37" ht="15" customHeight="1">
      <c r="A356" s="97" t="s">
        <v>421</v>
      </c>
      <c r="B356" s="111" t="s">
        <v>423</v>
      </c>
      <c r="C356" s="80" t="s">
        <v>349</v>
      </c>
      <c r="D356" s="99">
        <v>3</v>
      </c>
      <c r="E356" s="99">
        <v>0</v>
      </c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10">
        <f t="shared" si="16"/>
        <v>3</v>
      </c>
      <c r="AK356" s="110">
        <f t="shared" si="16"/>
        <v>0</v>
      </c>
    </row>
    <row r="357" spans="1:37" ht="15" customHeight="1">
      <c r="A357" s="97" t="s">
        <v>421</v>
      </c>
      <c r="B357" s="111" t="s">
        <v>423</v>
      </c>
      <c r="C357" s="80" t="s">
        <v>350</v>
      </c>
      <c r="D357" s="99">
        <v>1</v>
      </c>
      <c r="E357" s="99">
        <v>0</v>
      </c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10">
        <f t="shared" si="16"/>
        <v>1</v>
      </c>
      <c r="AK357" s="110">
        <f t="shared" si="16"/>
        <v>0</v>
      </c>
    </row>
    <row r="358" spans="1:37" ht="15" customHeight="1">
      <c r="A358" s="97" t="s">
        <v>421</v>
      </c>
      <c r="B358" s="111" t="s">
        <v>423</v>
      </c>
      <c r="C358" s="80" t="s">
        <v>351</v>
      </c>
      <c r="D358" s="109"/>
      <c r="E358" s="109"/>
      <c r="F358" s="109"/>
      <c r="G358" s="109"/>
      <c r="H358" s="99">
        <v>2</v>
      </c>
      <c r="I358" s="99">
        <v>0</v>
      </c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10">
        <f t="shared" si="16"/>
        <v>2</v>
      </c>
      <c r="AK358" s="110">
        <f t="shared" si="16"/>
        <v>0</v>
      </c>
    </row>
    <row r="359" spans="1:37" ht="15" customHeight="1">
      <c r="A359" s="97" t="s">
        <v>421</v>
      </c>
      <c r="B359" s="111" t="s">
        <v>423</v>
      </c>
      <c r="C359" s="80" t="s">
        <v>352</v>
      </c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10">
        <f t="shared" si="16"/>
        <v>0</v>
      </c>
      <c r="AK359" s="110">
        <f t="shared" si="16"/>
        <v>0</v>
      </c>
    </row>
    <row r="360" spans="1:37" ht="15" customHeight="1">
      <c r="A360" s="97" t="s">
        <v>421</v>
      </c>
      <c r="B360" s="111" t="s">
        <v>424</v>
      </c>
      <c r="C360" s="80" t="s">
        <v>353</v>
      </c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10">
        <f t="shared" si="16"/>
        <v>0</v>
      </c>
      <c r="AK360" s="110">
        <f t="shared" si="16"/>
        <v>0</v>
      </c>
    </row>
    <row r="361" spans="1:37" ht="15" customHeight="1">
      <c r="A361" s="97" t="s">
        <v>421</v>
      </c>
      <c r="B361" s="111" t="s">
        <v>424</v>
      </c>
      <c r="C361" s="80" t="s">
        <v>354</v>
      </c>
      <c r="D361" s="99">
        <v>6</v>
      </c>
      <c r="E361" s="99">
        <v>0</v>
      </c>
      <c r="F361" s="99">
        <v>3</v>
      </c>
      <c r="G361" s="99">
        <v>0</v>
      </c>
      <c r="H361" s="99">
        <v>3</v>
      </c>
      <c r="I361" s="99">
        <v>0</v>
      </c>
      <c r="J361" s="109"/>
      <c r="K361" s="109"/>
      <c r="L361" s="109"/>
      <c r="M361" s="109"/>
      <c r="N361" s="99">
        <v>5</v>
      </c>
      <c r="O361" s="99">
        <v>0</v>
      </c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10">
        <f t="shared" si="16"/>
        <v>17</v>
      </c>
      <c r="AK361" s="110">
        <f t="shared" si="16"/>
        <v>0</v>
      </c>
    </row>
    <row r="362" spans="1:37" ht="15" customHeight="1">
      <c r="A362" s="97" t="s">
        <v>421</v>
      </c>
      <c r="B362" s="111" t="s">
        <v>424</v>
      </c>
      <c r="C362" s="80" t="s">
        <v>355</v>
      </c>
      <c r="D362" s="99">
        <v>2</v>
      </c>
      <c r="E362" s="99">
        <v>0</v>
      </c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10">
        <f t="shared" si="16"/>
        <v>2</v>
      </c>
      <c r="AK362" s="110">
        <f t="shared" si="16"/>
        <v>0</v>
      </c>
    </row>
    <row r="363" spans="1:37" ht="15" customHeight="1">
      <c r="A363" s="97" t="s">
        <v>421</v>
      </c>
      <c r="B363" s="111" t="s">
        <v>424</v>
      </c>
      <c r="C363" s="80" t="s">
        <v>356</v>
      </c>
      <c r="D363" s="109"/>
      <c r="E363" s="109"/>
      <c r="F363" s="99">
        <v>2</v>
      </c>
      <c r="G363" s="99">
        <v>1</v>
      </c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10">
        <f t="shared" si="16"/>
        <v>2</v>
      </c>
      <c r="AK363" s="110">
        <f t="shared" si="16"/>
        <v>1</v>
      </c>
    </row>
    <row r="364" spans="1:37" ht="15" customHeight="1">
      <c r="A364" s="97" t="s">
        <v>421</v>
      </c>
      <c r="B364" s="111" t="s">
        <v>424</v>
      </c>
      <c r="C364" s="80" t="s">
        <v>357</v>
      </c>
      <c r="D364" s="99">
        <v>2</v>
      </c>
      <c r="E364" s="99">
        <v>0</v>
      </c>
      <c r="F364" s="99">
        <v>1</v>
      </c>
      <c r="G364" s="99">
        <v>0</v>
      </c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10">
        <f t="shared" si="16"/>
        <v>3</v>
      </c>
      <c r="AK364" s="110">
        <f t="shared" si="16"/>
        <v>0</v>
      </c>
    </row>
    <row r="365" spans="1:37" ht="15" customHeight="1">
      <c r="A365" s="97" t="s">
        <v>421</v>
      </c>
      <c r="B365" s="111" t="s">
        <v>424</v>
      </c>
      <c r="C365" s="80" t="s">
        <v>358</v>
      </c>
      <c r="D365" s="99">
        <v>1</v>
      </c>
      <c r="E365" s="99">
        <v>0</v>
      </c>
      <c r="F365" s="109"/>
      <c r="G365" s="109"/>
      <c r="H365" s="109"/>
      <c r="I365" s="109"/>
      <c r="J365" s="109"/>
      <c r="K365" s="109"/>
      <c r="L365" s="99">
        <v>3</v>
      </c>
      <c r="M365" s="99">
        <v>1</v>
      </c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10">
        <f t="shared" si="16"/>
        <v>4</v>
      </c>
      <c r="AK365" s="110">
        <f t="shared" si="16"/>
        <v>1</v>
      </c>
    </row>
    <row r="366" spans="1:37" ht="15" customHeight="1">
      <c r="A366" s="97" t="s">
        <v>421</v>
      </c>
      <c r="B366" s="111" t="s">
        <v>424</v>
      </c>
      <c r="C366" s="80" t="s">
        <v>359</v>
      </c>
      <c r="D366" s="99">
        <v>3</v>
      </c>
      <c r="E366" s="99">
        <v>0</v>
      </c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10">
        <f t="shared" si="16"/>
        <v>3</v>
      </c>
      <c r="AK366" s="110">
        <f t="shared" si="16"/>
        <v>0</v>
      </c>
    </row>
    <row r="367" spans="1:37" ht="15" customHeight="1">
      <c r="A367" s="97" t="s">
        <v>421</v>
      </c>
      <c r="B367" s="111" t="s">
        <v>424</v>
      </c>
      <c r="C367" s="80" t="s">
        <v>360</v>
      </c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10">
        <f t="shared" si="16"/>
        <v>0</v>
      </c>
      <c r="AK367" s="110">
        <f t="shared" si="16"/>
        <v>0</v>
      </c>
    </row>
    <row r="368" spans="1:37" ht="15" customHeight="1">
      <c r="A368" s="97" t="s">
        <v>421</v>
      </c>
      <c r="B368" s="111" t="s">
        <v>425</v>
      </c>
      <c r="C368" s="80" t="s">
        <v>361</v>
      </c>
      <c r="D368" s="109"/>
      <c r="E368" s="109"/>
      <c r="F368" s="109"/>
      <c r="G368" s="109"/>
      <c r="H368" s="99">
        <v>3</v>
      </c>
      <c r="I368" s="99">
        <v>1</v>
      </c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10">
        <f t="shared" si="16"/>
        <v>3</v>
      </c>
      <c r="AK368" s="110">
        <f t="shared" si="16"/>
        <v>1</v>
      </c>
    </row>
    <row r="369" spans="1:37" ht="15" customHeight="1">
      <c r="A369" s="97" t="s">
        <v>421</v>
      </c>
      <c r="B369" s="111" t="s">
        <v>425</v>
      </c>
      <c r="C369" s="80" t="s">
        <v>362</v>
      </c>
      <c r="D369" s="99">
        <v>2</v>
      </c>
      <c r="E369" s="99">
        <v>0</v>
      </c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10">
        <f t="shared" si="16"/>
        <v>2</v>
      </c>
      <c r="AK369" s="110">
        <f t="shared" si="16"/>
        <v>0</v>
      </c>
    </row>
    <row r="370" spans="1:37" ht="15" customHeight="1">
      <c r="A370" s="97" t="s">
        <v>421</v>
      </c>
      <c r="B370" s="111" t="s">
        <v>425</v>
      </c>
      <c r="C370" s="80" t="s">
        <v>363</v>
      </c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10">
        <f t="shared" si="16"/>
        <v>0</v>
      </c>
      <c r="AK370" s="110">
        <f t="shared" si="16"/>
        <v>0</v>
      </c>
    </row>
    <row r="371" spans="1:37" ht="15" customHeight="1">
      <c r="A371" s="97" t="s">
        <v>421</v>
      </c>
      <c r="B371" s="111" t="s">
        <v>425</v>
      </c>
      <c r="C371" s="80" t="s">
        <v>364</v>
      </c>
      <c r="D371" s="99">
        <v>1</v>
      </c>
      <c r="E371" s="99">
        <v>0</v>
      </c>
      <c r="F371" s="109"/>
      <c r="G371" s="109"/>
      <c r="H371" s="99">
        <v>3</v>
      </c>
      <c r="I371" s="99">
        <v>0</v>
      </c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10">
        <f t="shared" si="16"/>
        <v>4</v>
      </c>
      <c r="AK371" s="110">
        <f t="shared" si="16"/>
        <v>0</v>
      </c>
    </row>
    <row r="372" spans="1:37" ht="15" customHeight="1">
      <c r="A372" s="97" t="s">
        <v>421</v>
      </c>
      <c r="B372" s="111" t="s">
        <v>425</v>
      </c>
      <c r="C372" s="80" t="s">
        <v>365</v>
      </c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10">
        <f t="shared" si="16"/>
        <v>0</v>
      </c>
      <c r="AK372" s="110">
        <f t="shared" si="16"/>
        <v>0</v>
      </c>
    </row>
    <row r="373" spans="1:37" s="39" customFormat="1" ht="15" customHeight="1">
      <c r="A373" s="112" t="s">
        <v>437</v>
      </c>
      <c r="B373" s="113"/>
      <c r="C373" s="114"/>
      <c r="D373" s="115">
        <f>SUM(D345:D372)</f>
        <v>40</v>
      </c>
      <c r="E373" s="115">
        <f aca="true" t="shared" si="18" ref="E373:AI373">SUM(E345:E372)</f>
        <v>2</v>
      </c>
      <c r="F373" s="115">
        <f t="shared" si="18"/>
        <v>7</v>
      </c>
      <c r="G373" s="115">
        <f t="shared" si="18"/>
        <v>1</v>
      </c>
      <c r="H373" s="115">
        <f t="shared" si="18"/>
        <v>24</v>
      </c>
      <c r="I373" s="115">
        <f t="shared" si="18"/>
        <v>4</v>
      </c>
      <c r="J373" s="115">
        <f t="shared" si="18"/>
        <v>0</v>
      </c>
      <c r="K373" s="115">
        <f t="shared" si="18"/>
        <v>0</v>
      </c>
      <c r="L373" s="115">
        <f t="shared" si="18"/>
        <v>6</v>
      </c>
      <c r="M373" s="115">
        <f t="shared" si="18"/>
        <v>2</v>
      </c>
      <c r="N373" s="115">
        <f t="shared" si="18"/>
        <v>7</v>
      </c>
      <c r="O373" s="115">
        <f t="shared" si="18"/>
        <v>0</v>
      </c>
      <c r="P373" s="115">
        <f t="shared" si="18"/>
        <v>2</v>
      </c>
      <c r="Q373" s="115">
        <f t="shared" si="18"/>
        <v>0</v>
      </c>
      <c r="R373" s="115">
        <f t="shared" si="18"/>
        <v>0</v>
      </c>
      <c r="S373" s="115">
        <f t="shared" si="18"/>
        <v>0</v>
      </c>
      <c r="T373" s="115">
        <f t="shared" si="18"/>
        <v>0</v>
      </c>
      <c r="U373" s="115">
        <f t="shared" si="18"/>
        <v>0</v>
      </c>
      <c r="V373" s="115">
        <f t="shared" si="18"/>
        <v>0</v>
      </c>
      <c r="W373" s="115">
        <f t="shared" si="18"/>
        <v>0</v>
      </c>
      <c r="X373" s="115">
        <f t="shared" si="18"/>
        <v>0</v>
      </c>
      <c r="Y373" s="115">
        <f t="shared" si="18"/>
        <v>0</v>
      </c>
      <c r="Z373" s="115">
        <f t="shared" si="18"/>
        <v>0</v>
      </c>
      <c r="AA373" s="115">
        <f t="shared" si="18"/>
        <v>0</v>
      </c>
      <c r="AB373" s="115">
        <f t="shared" si="18"/>
        <v>0</v>
      </c>
      <c r="AC373" s="115">
        <f t="shared" si="18"/>
        <v>0</v>
      </c>
      <c r="AD373" s="115">
        <f t="shared" si="18"/>
        <v>0</v>
      </c>
      <c r="AE373" s="115">
        <f t="shared" si="18"/>
        <v>0</v>
      </c>
      <c r="AF373" s="115">
        <f t="shared" si="18"/>
        <v>0</v>
      </c>
      <c r="AG373" s="115">
        <f t="shared" si="18"/>
        <v>0</v>
      </c>
      <c r="AH373" s="115">
        <f t="shared" si="18"/>
        <v>0</v>
      </c>
      <c r="AI373" s="115">
        <f t="shared" si="18"/>
        <v>0</v>
      </c>
      <c r="AJ373" s="116">
        <f t="shared" si="16"/>
        <v>86</v>
      </c>
      <c r="AK373" s="116">
        <f t="shared" si="16"/>
        <v>9</v>
      </c>
    </row>
    <row r="374" spans="1:37" s="120" customFormat="1" ht="15" customHeight="1">
      <c r="A374" s="209" t="s">
        <v>518</v>
      </c>
      <c r="B374" s="210"/>
      <c r="C374" s="211"/>
      <c r="D374" s="117">
        <v>529.0000000000002</v>
      </c>
      <c r="E374" s="117">
        <v>78.99999999999999</v>
      </c>
      <c r="F374" s="117">
        <v>121.00000000000001</v>
      </c>
      <c r="G374" s="117">
        <v>14.000000000000002</v>
      </c>
      <c r="H374" s="117">
        <v>247.99999999999997</v>
      </c>
      <c r="I374" s="117">
        <v>37</v>
      </c>
      <c r="J374" s="117">
        <v>12</v>
      </c>
      <c r="K374" s="117">
        <v>3.0000000000000004</v>
      </c>
      <c r="L374" s="117">
        <v>172.99999999999994</v>
      </c>
      <c r="M374" s="117">
        <v>54.99999999999997</v>
      </c>
      <c r="N374" s="117">
        <v>14</v>
      </c>
      <c r="O374" s="117">
        <v>0</v>
      </c>
      <c r="P374" s="117">
        <v>73</v>
      </c>
      <c r="Q374" s="117">
        <v>14</v>
      </c>
      <c r="R374" s="117">
        <v>57.99999999999999</v>
      </c>
      <c r="S374" s="117">
        <v>5</v>
      </c>
      <c r="T374" s="117">
        <v>7</v>
      </c>
      <c r="U374" s="117">
        <v>0</v>
      </c>
      <c r="V374" s="117">
        <v>2</v>
      </c>
      <c r="W374" s="117">
        <v>1</v>
      </c>
      <c r="X374" s="117">
        <v>2</v>
      </c>
      <c r="Y374" s="117">
        <v>1</v>
      </c>
      <c r="Z374" s="118"/>
      <c r="AA374" s="118"/>
      <c r="AB374" s="117">
        <v>5</v>
      </c>
      <c r="AC374" s="117">
        <v>1</v>
      </c>
      <c r="AD374" s="117">
        <v>1</v>
      </c>
      <c r="AE374" s="117">
        <v>0</v>
      </c>
      <c r="AF374" s="117">
        <v>1</v>
      </c>
      <c r="AG374" s="117">
        <v>0</v>
      </c>
      <c r="AH374" s="118"/>
      <c r="AI374" s="118"/>
      <c r="AJ374" s="119">
        <f t="shared" si="16"/>
        <v>1246.0000000000002</v>
      </c>
      <c r="AK374" s="119">
        <f t="shared" si="16"/>
        <v>209.99999999999997</v>
      </c>
    </row>
  </sheetData>
  <sheetProtection/>
  <mergeCells count="22">
    <mergeCell ref="A374:C374"/>
    <mergeCell ref="N4:O4"/>
    <mergeCell ref="P4:Q4"/>
    <mergeCell ref="R4:S4"/>
    <mergeCell ref="T4:U4"/>
    <mergeCell ref="A3:A6"/>
    <mergeCell ref="B3:B6"/>
    <mergeCell ref="C3:C6"/>
    <mergeCell ref="D3:S3"/>
    <mergeCell ref="F4:G4"/>
    <mergeCell ref="T3:AI3"/>
    <mergeCell ref="D4:E4"/>
    <mergeCell ref="AD4:AE4"/>
    <mergeCell ref="AF4:AG4"/>
    <mergeCell ref="J4:K4"/>
    <mergeCell ref="L4:M4"/>
    <mergeCell ref="H4:I4"/>
    <mergeCell ref="AH4:AI4"/>
    <mergeCell ref="Z4:AA4"/>
    <mergeCell ref="AB4:AC4"/>
    <mergeCell ref="V4:W4"/>
    <mergeCell ref="X4:Y4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37" customWidth="1"/>
    <col min="2" max="2" width="14.00390625" style="37" customWidth="1"/>
    <col min="3" max="3" width="17.8515625" style="37" customWidth="1"/>
    <col min="4" max="4" width="23.00390625" style="37" customWidth="1"/>
    <col min="5" max="5" width="20.7109375" style="37" customWidth="1"/>
    <col min="6" max="6" width="24.57421875" style="37" customWidth="1"/>
    <col min="7" max="16384" width="11.421875" style="37" customWidth="1"/>
  </cols>
  <sheetData>
    <row r="1" ht="18">
      <c r="A1" s="124" t="s">
        <v>519</v>
      </c>
    </row>
    <row r="4" spans="1:6" ht="12.75">
      <c r="A4" s="121" t="s">
        <v>366</v>
      </c>
      <c r="B4" s="121" t="s">
        <v>367</v>
      </c>
      <c r="C4" s="121" t="s">
        <v>368</v>
      </c>
      <c r="D4" s="121" t="s">
        <v>520</v>
      </c>
      <c r="E4" s="121" t="s">
        <v>521</v>
      </c>
      <c r="F4" s="121" t="s">
        <v>522</v>
      </c>
    </row>
    <row r="5" spans="1:6" ht="12.75">
      <c r="A5" s="122" t="s">
        <v>381</v>
      </c>
      <c r="B5" s="122" t="s">
        <v>383</v>
      </c>
      <c r="C5" s="122" t="s">
        <v>110</v>
      </c>
      <c r="D5" s="122" t="s">
        <v>523</v>
      </c>
      <c r="E5" s="123">
        <v>1</v>
      </c>
      <c r="F5" s="123" t="s">
        <v>524</v>
      </c>
    </row>
    <row r="6" spans="1:6" ht="12.75">
      <c r="A6" s="122" t="s">
        <v>381</v>
      </c>
      <c r="B6" s="122" t="s">
        <v>383</v>
      </c>
      <c r="C6" s="122" t="s">
        <v>104</v>
      </c>
      <c r="D6" s="122" t="s">
        <v>104</v>
      </c>
      <c r="E6" s="123">
        <v>1</v>
      </c>
      <c r="F6" s="123" t="s">
        <v>524</v>
      </c>
    </row>
    <row r="7" spans="1:6" ht="12.75">
      <c r="A7" s="122" t="s">
        <v>471</v>
      </c>
      <c r="B7" s="122" t="s">
        <v>380</v>
      </c>
      <c r="C7" s="122" t="s">
        <v>81</v>
      </c>
      <c r="D7" s="122" t="s">
        <v>525</v>
      </c>
      <c r="E7" s="123">
        <v>1</v>
      </c>
      <c r="F7" s="123" t="s">
        <v>524</v>
      </c>
    </row>
    <row r="8" spans="1:6" ht="12.75">
      <c r="A8" s="122" t="s">
        <v>416</v>
      </c>
      <c r="B8" s="122" t="s">
        <v>420</v>
      </c>
      <c r="C8" s="122" t="s">
        <v>334</v>
      </c>
      <c r="D8" s="122" t="s">
        <v>526</v>
      </c>
      <c r="E8" s="123">
        <v>1</v>
      </c>
      <c r="F8" s="123" t="s">
        <v>524</v>
      </c>
    </row>
    <row r="9" spans="1:6" ht="12.75">
      <c r="A9" s="122" t="s">
        <v>527</v>
      </c>
      <c r="B9" s="122" t="s">
        <v>371</v>
      </c>
      <c r="C9" s="122" t="s">
        <v>30</v>
      </c>
      <c r="D9" s="122" t="s">
        <v>30</v>
      </c>
      <c r="E9" s="123">
        <v>1</v>
      </c>
      <c r="F9" s="123" t="s">
        <v>524</v>
      </c>
    </row>
    <row r="10" spans="1:6" ht="12.75">
      <c r="A10" s="122" t="s">
        <v>470</v>
      </c>
      <c r="B10" s="122" t="s">
        <v>377</v>
      </c>
      <c r="C10" s="122" t="s">
        <v>67</v>
      </c>
      <c r="D10" s="122" t="s">
        <v>528</v>
      </c>
      <c r="E10" s="123">
        <v>1</v>
      </c>
      <c r="F10" s="123" t="s">
        <v>524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B18" activeCellId="2" sqref="B5:I6 B13:I13 B18:I18"/>
    </sheetView>
  </sheetViews>
  <sheetFormatPr defaultColWidth="11.57421875" defaultRowHeight="12.75"/>
  <cols>
    <col min="1" max="1" width="12.00390625" style="0" customWidth="1"/>
  </cols>
  <sheetData>
    <row r="1" ht="18">
      <c r="C1" s="50" t="s">
        <v>529</v>
      </c>
    </row>
    <row r="3" spans="1:9" ht="15" customHeight="1">
      <c r="A3" s="219" t="s">
        <v>366</v>
      </c>
      <c r="B3" s="220" t="s">
        <v>456</v>
      </c>
      <c r="C3" s="220"/>
      <c r="D3" s="220"/>
      <c r="E3" s="220"/>
      <c r="F3" s="220"/>
      <c r="G3" s="220"/>
      <c r="H3" s="220"/>
      <c r="I3" s="220"/>
    </row>
    <row r="4" spans="1:9" ht="69.75" customHeight="1">
      <c r="A4" s="219"/>
      <c r="B4" s="16" t="s">
        <v>4</v>
      </c>
      <c r="C4" s="16" t="s">
        <v>5</v>
      </c>
      <c r="D4" s="16" t="s">
        <v>6</v>
      </c>
      <c r="E4" s="16" t="s">
        <v>7</v>
      </c>
      <c r="F4" s="16" t="s">
        <v>442</v>
      </c>
      <c r="G4" s="16" t="s">
        <v>441</v>
      </c>
      <c r="H4" s="14" t="s">
        <v>457</v>
      </c>
      <c r="I4" s="15" t="s">
        <v>530</v>
      </c>
    </row>
    <row r="5" spans="1:9" ht="27">
      <c r="A5" s="11" t="s">
        <v>443</v>
      </c>
      <c r="B5" s="17">
        <v>507</v>
      </c>
      <c r="C5" s="17">
        <v>6293</v>
      </c>
      <c r="D5" s="17">
        <v>36</v>
      </c>
      <c r="E5" s="17">
        <v>11</v>
      </c>
      <c r="F5" s="17">
        <v>5</v>
      </c>
      <c r="G5" s="17">
        <v>2</v>
      </c>
      <c r="H5" s="17">
        <f>SUM(B5:G5)</f>
        <v>6854</v>
      </c>
      <c r="I5" s="26">
        <v>13.165813024280265</v>
      </c>
    </row>
    <row r="6" spans="1:9" ht="13.5">
      <c r="A6" s="24" t="s">
        <v>444</v>
      </c>
      <c r="B6" s="25">
        <v>219</v>
      </c>
      <c r="C6" s="25">
        <v>228</v>
      </c>
      <c r="D6" s="25">
        <v>18</v>
      </c>
      <c r="E6" s="25">
        <v>0</v>
      </c>
      <c r="F6" s="25">
        <v>2</v>
      </c>
      <c r="G6" s="25">
        <v>1</v>
      </c>
      <c r="H6" s="25">
        <f aca="true" t="shared" si="0" ref="H6:H18">SUM(B6:G6)</f>
        <v>468</v>
      </c>
      <c r="I6" s="27">
        <v>9.607265383951294</v>
      </c>
    </row>
    <row r="7" spans="1:9" ht="13.5">
      <c r="A7" s="127" t="s">
        <v>445</v>
      </c>
      <c r="B7" s="128">
        <v>62</v>
      </c>
      <c r="C7" s="128">
        <v>1349</v>
      </c>
      <c r="D7" s="128">
        <v>1</v>
      </c>
      <c r="E7" s="128">
        <v>29</v>
      </c>
      <c r="F7" s="128">
        <v>1</v>
      </c>
      <c r="G7" s="128">
        <v>0</v>
      </c>
      <c r="H7" s="128">
        <f t="shared" si="0"/>
        <v>1442</v>
      </c>
      <c r="I7" s="129">
        <v>30.558471513804246</v>
      </c>
    </row>
    <row r="8" spans="1:9" ht="13.5">
      <c r="A8" s="24" t="s">
        <v>446</v>
      </c>
      <c r="B8" s="25">
        <v>269</v>
      </c>
      <c r="C8" s="25">
        <v>3168</v>
      </c>
      <c r="D8" s="25">
        <v>5</v>
      </c>
      <c r="E8" s="25">
        <v>5</v>
      </c>
      <c r="F8" s="25">
        <v>1</v>
      </c>
      <c r="G8" s="25">
        <v>0</v>
      </c>
      <c r="H8" s="25">
        <f t="shared" si="0"/>
        <v>3448</v>
      </c>
      <c r="I8" s="27">
        <v>18.20206967932346</v>
      </c>
    </row>
    <row r="9" spans="1:9" ht="13.5">
      <c r="A9" s="12" t="s">
        <v>447</v>
      </c>
      <c r="B9" s="17">
        <v>222</v>
      </c>
      <c r="C9" s="17">
        <v>1121</v>
      </c>
      <c r="D9" s="17">
        <v>94</v>
      </c>
      <c r="E9" s="17">
        <v>9</v>
      </c>
      <c r="F9" s="17">
        <v>0</v>
      </c>
      <c r="G9" s="17">
        <v>0</v>
      </c>
      <c r="H9" s="17">
        <f t="shared" si="0"/>
        <v>1446</v>
      </c>
      <c r="I9" s="26">
        <v>15.206310700657493</v>
      </c>
    </row>
    <row r="10" spans="1:9" ht="13.5">
      <c r="A10" s="24" t="s">
        <v>448</v>
      </c>
      <c r="B10" s="25">
        <v>409</v>
      </c>
      <c r="C10" s="25">
        <v>601</v>
      </c>
      <c r="D10" s="25">
        <v>7</v>
      </c>
      <c r="E10" s="25">
        <v>43</v>
      </c>
      <c r="F10" s="25">
        <v>0</v>
      </c>
      <c r="G10" s="25">
        <v>0</v>
      </c>
      <c r="H10" s="25">
        <f t="shared" si="0"/>
        <v>1060</v>
      </c>
      <c r="I10" s="27">
        <v>12.46298530021688</v>
      </c>
    </row>
    <row r="11" spans="1:9" ht="13.5">
      <c r="A11" s="12" t="s">
        <v>449</v>
      </c>
      <c r="B11" s="17">
        <v>283</v>
      </c>
      <c r="C11" s="17">
        <v>861</v>
      </c>
      <c r="D11" s="17">
        <v>4</v>
      </c>
      <c r="E11" s="17">
        <v>27</v>
      </c>
      <c r="F11" s="17">
        <v>2</v>
      </c>
      <c r="G11" s="17">
        <v>14</v>
      </c>
      <c r="H11" s="17">
        <f t="shared" si="0"/>
        <v>1191</v>
      </c>
      <c r="I11" s="26">
        <v>6.787592076000462</v>
      </c>
    </row>
    <row r="12" spans="1:9" ht="13.5">
      <c r="A12" s="24" t="s">
        <v>426</v>
      </c>
      <c r="B12" s="25">
        <v>445</v>
      </c>
      <c r="C12" s="25">
        <v>2344</v>
      </c>
      <c r="D12" s="25">
        <v>8</v>
      </c>
      <c r="E12" s="25">
        <v>1</v>
      </c>
      <c r="F12" s="25">
        <v>0</v>
      </c>
      <c r="G12" s="25">
        <v>0</v>
      </c>
      <c r="H12" s="25">
        <f t="shared" si="0"/>
        <v>2798</v>
      </c>
      <c r="I12" s="27">
        <v>10.6268374964245</v>
      </c>
    </row>
    <row r="13" spans="1:9" ht="13.5">
      <c r="A13" s="12" t="s">
        <v>450</v>
      </c>
      <c r="B13" s="17">
        <v>640</v>
      </c>
      <c r="C13" s="17">
        <v>755</v>
      </c>
      <c r="D13" s="17">
        <v>30</v>
      </c>
      <c r="E13" s="17">
        <v>24</v>
      </c>
      <c r="F13" s="17">
        <v>0</v>
      </c>
      <c r="G13" s="17">
        <v>1</v>
      </c>
      <c r="H13" s="17">
        <f t="shared" si="0"/>
        <v>1450</v>
      </c>
      <c r="I13" s="26">
        <v>12.812484060871574</v>
      </c>
    </row>
    <row r="14" spans="1:9" ht="13.5">
      <c r="A14" s="24" t="s">
        <v>451</v>
      </c>
      <c r="B14" s="25">
        <v>1402</v>
      </c>
      <c r="C14" s="25">
        <v>481</v>
      </c>
      <c r="D14" s="25">
        <v>1</v>
      </c>
      <c r="E14" s="25">
        <v>1</v>
      </c>
      <c r="F14" s="25">
        <v>0</v>
      </c>
      <c r="G14" s="25">
        <v>4</v>
      </c>
      <c r="H14" s="25">
        <f t="shared" si="0"/>
        <v>1889</v>
      </c>
      <c r="I14" s="27">
        <v>13.59103161575648</v>
      </c>
    </row>
    <row r="15" spans="1:9" ht="13.5">
      <c r="A15" s="12" t="s">
        <v>452</v>
      </c>
      <c r="B15" s="17">
        <v>229</v>
      </c>
      <c r="C15" s="17">
        <v>606</v>
      </c>
      <c r="D15" s="17">
        <v>7</v>
      </c>
      <c r="E15" s="17">
        <v>68</v>
      </c>
      <c r="F15" s="17">
        <v>3</v>
      </c>
      <c r="G15" s="17">
        <v>1</v>
      </c>
      <c r="H15" s="17">
        <f t="shared" si="0"/>
        <v>914</v>
      </c>
      <c r="I15" s="26">
        <v>19.72606606003836</v>
      </c>
    </row>
    <row r="16" spans="1:9" ht="13.5">
      <c r="A16" s="24" t="s">
        <v>453</v>
      </c>
      <c r="B16" s="25">
        <v>130</v>
      </c>
      <c r="C16" s="25">
        <v>4305</v>
      </c>
      <c r="D16" s="25">
        <v>4</v>
      </c>
      <c r="E16" s="25">
        <v>0</v>
      </c>
      <c r="F16" s="25">
        <v>0</v>
      </c>
      <c r="G16" s="25">
        <v>0</v>
      </c>
      <c r="H16" s="25">
        <f t="shared" si="0"/>
        <v>4439</v>
      </c>
      <c r="I16" s="27">
        <v>11.50824100714399</v>
      </c>
    </row>
    <row r="17" spans="1:9" ht="13.5">
      <c r="A17" s="12" t="s">
        <v>454</v>
      </c>
      <c r="B17" s="17">
        <v>233</v>
      </c>
      <c r="C17" s="17">
        <v>876</v>
      </c>
      <c r="D17" s="17">
        <v>17</v>
      </c>
      <c r="E17" s="17">
        <v>5</v>
      </c>
      <c r="F17" s="17">
        <v>1</v>
      </c>
      <c r="G17" s="17">
        <v>4</v>
      </c>
      <c r="H17" s="17">
        <f t="shared" si="0"/>
        <v>1136</v>
      </c>
      <c r="I17" s="26">
        <v>13.36661414656401</v>
      </c>
    </row>
    <row r="18" spans="1:9" ht="15" customHeight="1">
      <c r="A18" s="13" t="s">
        <v>455</v>
      </c>
      <c r="B18" s="18">
        <v>5050</v>
      </c>
      <c r="C18" s="18">
        <v>22988</v>
      </c>
      <c r="D18" s="18">
        <v>232</v>
      </c>
      <c r="E18" s="18">
        <v>223</v>
      </c>
      <c r="F18" s="18">
        <v>15</v>
      </c>
      <c r="G18" s="18">
        <v>27</v>
      </c>
      <c r="H18" s="28">
        <f t="shared" si="0"/>
        <v>28535</v>
      </c>
      <c r="I18" s="29">
        <v>13.36240068465894</v>
      </c>
    </row>
  </sheetData>
  <sheetProtection/>
  <mergeCells count="2">
    <mergeCell ref="A3:A4"/>
    <mergeCell ref="B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U4">
      <selection activeCell="Z18" sqref="Z18:AK18"/>
    </sheetView>
  </sheetViews>
  <sheetFormatPr defaultColWidth="11.57421875" defaultRowHeight="12.75"/>
  <cols>
    <col min="1" max="1" width="13.28125" style="0" customWidth="1"/>
  </cols>
  <sheetData>
    <row r="1" ht="18">
      <c r="E1" s="50" t="s">
        <v>489</v>
      </c>
    </row>
    <row r="2" ht="13.5" thickBot="1"/>
    <row r="3" spans="1:37" ht="15" customHeight="1">
      <c r="A3" s="193" t="s">
        <v>366</v>
      </c>
      <c r="B3" s="195" t="s">
        <v>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7"/>
      <c r="N3" s="198" t="s">
        <v>1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200"/>
      <c r="Z3" s="201" t="s">
        <v>482</v>
      </c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3"/>
    </row>
    <row r="4" spans="1:37" ht="82.5" customHeight="1">
      <c r="A4" s="194"/>
      <c r="B4" s="65" t="s">
        <v>3</v>
      </c>
      <c r="C4" s="66" t="s">
        <v>4</v>
      </c>
      <c r="D4" s="66" t="s">
        <v>5</v>
      </c>
      <c r="E4" s="66" t="s">
        <v>6</v>
      </c>
      <c r="F4" s="66" t="s">
        <v>7</v>
      </c>
      <c r="G4" s="66" t="s">
        <v>8</v>
      </c>
      <c r="H4" s="66" t="s">
        <v>9</v>
      </c>
      <c r="I4" s="66" t="s">
        <v>10</v>
      </c>
      <c r="J4" s="66" t="s">
        <v>11</v>
      </c>
      <c r="K4" s="66" t="s">
        <v>12</v>
      </c>
      <c r="L4" s="66" t="s">
        <v>13</v>
      </c>
      <c r="M4" s="67" t="s">
        <v>14</v>
      </c>
      <c r="N4" s="65" t="s">
        <v>3</v>
      </c>
      <c r="O4" s="66" t="s">
        <v>4</v>
      </c>
      <c r="P4" s="66" t="s">
        <v>5</v>
      </c>
      <c r="Q4" s="66" t="s">
        <v>6</v>
      </c>
      <c r="R4" s="66" t="s">
        <v>7</v>
      </c>
      <c r="S4" s="66" t="s">
        <v>8</v>
      </c>
      <c r="T4" s="66" t="s">
        <v>9</v>
      </c>
      <c r="U4" s="66" t="s">
        <v>10</v>
      </c>
      <c r="V4" s="66" t="s">
        <v>11</v>
      </c>
      <c r="W4" s="66" t="s">
        <v>12</v>
      </c>
      <c r="X4" s="66" t="s">
        <v>13</v>
      </c>
      <c r="Y4" s="67" t="s">
        <v>14</v>
      </c>
      <c r="Z4" s="65" t="s">
        <v>3</v>
      </c>
      <c r="AA4" s="66" t="s">
        <v>4</v>
      </c>
      <c r="AB4" s="66" t="s">
        <v>5</v>
      </c>
      <c r="AC4" s="66" t="s">
        <v>6</v>
      </c>
      <c r="AD4" s="66" t="s">
        <v>7</v>
      </c>
      <c r="AE4" s="66" t="s">
        <v>8</v>
      </c>
      <c r="AF4" s="66" t="s">
        <v>441</v>
      </c>
      <c r="AG4" s="66" t="s">
        <v>10</v>
      </c>
      <c r="AH4" s="66" t="s">
        <v>11</v>
      </c>
      <c r="AI4" s="66" t="s">
        <v>12</v>
      </c>
      <c r="AJ4" s="66" t="s">
        <v>13</v>
      </c>
      <c r="AK4" s="67" t="s">
        <v>14</v>
      </c>
    </row>
    <row r="5" spans="1:37" ht="30.75">
      <c r="A5" s="75" t="s">
        <v>443</v>
      </c>
      <c r="B5" s="68">
        <v>436</v>
      </c>
      <c r="C5" s="55">
        <v>486</v>
      </c>
      <c r="D5" s="55">
        <v>3982</v>
      </c>
      <c r="E5" s="55">
        <v>29</v>
      </c>
      <c r="F5" s="55">
        <v>11</v>
      </c>
      <c r="G5" s="55">
        <v>4</v>
      </c>
      <c r="H5" s="55">
        <v>2</v>
      </c>
      <c r="I5" s="55">
        <v>13</v>
      </c>
      <c r="J5" s="55">
        <v>85</v>
      </c>
      <c r="K5" s="55">
        <v>107</v>
      </c>
      <c r="L5" s="55">
        <v>1</v>
      </c>
      <c r="M5" s="69">
        <v>1196</v>
      </c>
      <c r="N5" s="68">
        <v>21</v>
      </c>
      <c r="O5" s="55">
        <v>21</v>
      </c>
      <c r="P5" s="55">
        <v>2311</v>
      </c>
      <c r="Q5" s="55">
        <v>7</v>
      </c>
      <c r="R5" s="55">
        <v>0</v>
      </c>
      <c r="S5" s="55">
        <v>1</v>
      </c>
      <c r="T5" s="55">
        <v>0</v>
      </c>
      <c r="U5" s="55">
        <v>0</v>
      </c>
      <c r="V5" s="55">
        <v>5</v>
      </c>
      <c r="W5" s="55">
        <v>0</v>
      </c>
      <c r="X5" s="55">
        <v>0</v>
      </c>
      <c r="Y5" s="69">
        <v>0</v>
      </c>
      <c r="Z5" s="68">
        <v>457</v>
      </c>
      <c r="AA5" s="55">
        <v>507</v>
      </c>
      <c r="AB5" s="55">
        <v>6293</v>
      </c>
      <c r="AC5" s="55">
        <v>36</v>
      </c>
      <c r="AD5" s="55">
        <v>11</v>
      </c>
      <c r="AE5" s="55">
        <v>5</v>
      </c>
      <c r="AF5" s="55">
        <v>2</v>
      </c>
      <c r="AG5" s="55">
        <v>13</v>
      </c>
      <c r="AH5" s="55">
        <v>90</v>
      </c>
      <c r="AI5" s="55">
        <v>107</v>
      </c>
      <c r="AJ5" s="55">
        <v>1</v>
      </c>
      <c r="AK5" s="69">
        <v>1196</v>
      </c>
    </row>
    <row r="6" spans="1:37" ht="15">
      <c r="A6" s="76" t="s">
        <v>444</v>
      </c>
      <c r="B6" s="73">
        <v>54</v>
      </c>
      <c r="C6" s="57">
        <v>213</v>
      </c>
      <c r="D6" s="57">
        <v>228</v>
      </c>
      <c r="E6" s="57">
        <v>18</v>
      </c>
      <c r="F6" s="57">
        <v>0</v>
      </c>
      <c r="G6" s="57">
        <v>2</v>
      </c>
      <c r="H6" s="57">
        <v>1</v>
      </c>
      <c r="I6" s="57">
        <v>97</v>
      </c>
      <c r="J6" s="57">
        <v>46</v>
      </c>
      <c r="K6" s="57">
        <v>153</v>
      </c>
      <c r="L6" s="57">
        <v>1</v>
      </c>
      <c r="M6" s="74">
        <v>539</v>
      </c>
      <c r="N6" s="73">
        <v>0</v>
      </c>
      <c r="O6" s="57">
        <v>6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3</v>
      </c>
      <c r="W6" s="57">
        <v>2</v>
      </c>
      <c r="X6" s="57">
        <v>0</v>
      </c>
      <c r="Y6" s="74">
        <v>0</v>
      </c>
      <c r="Z6" s="73">
        <v>54</v>
      </c>
      <c r="AA6" s="57">
        <v>219</v>
      </c>
      <c r="AB6" s="57">
        <v>228</v>
      </c>
      <c r="AC6" s="57">
        <v>18</v>
      </c>
      <c r="AD6" s="57">
        <v>0</v>
      </c>
      <c r="AE6" s="57">
        <v>2</v>
      </c>
      <c r="AF6" s="57">
        <v>1</v>
      </c>
      <c r="AG6" s="57">
        <v>97</v>
      </c>
      <c r="AH6" s="57">
        <v>49</v>
      </c>
      <c r="AI6" s="57">
        <v>155</v>
      </c>
      <c r="AJ6" s="57">
        <v>1</v>
      </c>
      <c r="AK6" s="74">
        <v>539</v>
      </c>
    </row>
    <row r="7" spans="1:37" ht="15">
      <c r="A7" s="77" t="s">
        <v>445</v>
      </c>
      <c r="B7" s="68">
        <v>0</v>
      </c>
      <c r="C7" s="55">
        <v>61</v>
      </c>
      <c r="D7" s="55">
        <v>865</v>
      </c>
      <c r="E7" s="55">
        <v>0</v>
      </c>
      <c r="F7" s="55">
        <v>29</v>
      </c>
      <c r="G7" s="55">
        <v>1</v>
      </c>
      <c r="H7" s="55">
        <v>0</v>
      </c>
      <c r="I7" s="55">
        <v>0</v>
      </c>
      <c r="J7" s="55">
        <v>18</v>
      </c>
      <c r="K7" s="55">
        <v>6</v>
      </c>
      <c r="L7" s="55">
        <v>0</v>
      </c>
      <c r="M7" s="69">
        <v>246</v>
      </c>
      <c r="N7" s="68">
        <v>0</v>
      </c>
      <c r="O7" s="55">
        <v>1</v>
      </c>
      <c r="P7" s="55">
        <v>484</v>
      </c>
      <c r="Q7" s="55">
        <v>1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69">
        <v>0</v>
      </c>
      <c r="Z7" s="68">
        <v>0</v>
      </c>
      <c r="AA7" s="55">
        <v>62</v>
      </c>
      <c r="AB7" s="55">
        <v>1349</v>
      </c>
      <c r="AC7" s="55">
        <v>1</v>
      </c>
      <c r="AD7" s="55">
        <v>29</v>
      </c>
      <c r="AE7" s="55">
        <v>1</v>
      </c>
      <c r="AF7" s="55">
        <v>0</v>
      </c>
      <c r="AG7" s="55">
        <v>0</v>
      </c>
      <c r="AH7" s="55">
        <v>18</v>
      </c>
      <c r="AI7" s="55">
        <v>6</v>
      </c>
      <c r="AJ7" s="55">
        <v>0</v>
      </c>
      <c r="AK7" s="69">
        <v>246</v>
      </c>
    </row>
    <row r="8" spans="1:37" ht="15">
      <c r="A8" s="76" t="s">
        <v>446</v>
      </c>
      <c r="B8" s="73">
        <v>7</v>
      </c>
      <c r="C8" s="57">
        <v>216</v>
      </c>
      <c r="D8" s="57">
        <v>3115</v>
      </c>
      <c r="E8" s="57">
        <v>4</v>
      </c>
      <c r="F8" s="57">
        <v>5</v>
      </c>
      <c r="G8" s="57">
        <v>1</v>
      </c>
      <c r="H8" s="57">
        <v>0</v>
      </c>
      <c r="I8" s="57">
        <v>0</v>
      </c>
      <c r="J8" s="57">
        <v>31</v>
      </c>
      <c r="K8" s="57">
        <v>30</v>
      </c>
      <c r="L8" s="57">
        <v>0</v>
      </c>
      <c r="M8" s="74">
        <v>1246</v>
      </c>
      <c r="N8" s="73">
        <v>0</v>
      </c>
      <c r="O8" s="57">
        <v>53</v>
      </c>
      <c r="P8" s="57">
        <v>53</v>
      </c>
      <c r="Q8" s="57">
        <v>1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74">
        <v>0</v>
      </c>
      <c r="Z8" s="73">
        <v>7</v>
      </c>
      <c r="AA8" s="57">
        <v>269</v>
      </c>
      <c r="AB8" s="57">
        <v>3168</v>
      </c>
      <c r="AC8" s="57">
        <v>5</v>
      </c>
      <c r="AD8" s="57">
        <v>5</v>
      </c>
      <c r="AE8" s="57">
        <v>1</v>
      </c>
      <c r="AF8" s="57">
        <v>0</v>
      </c>
      <c r="AG8" s="57">
        <v>0</v>
      </c>
      <c r="AH8" s="57">
        <v>31</v>
      </c>
      <c r="AI8" s="57">
        <v>30</v>
      </c>
      <c r="AJ8" s="57">
        <v>0</v>
      </c>
      <c r="AK8" s="74">
        <v>1246</v>
      </c>
    </row>
    <row r="9" spans="1:37" ht="15">
      <c r="A9" s="77" t="s">
        <v>447</v>
      </c>
      <c r="B9" s="68">
        <v>21</v>
      </c>
      <c r="C9" s="55">
        <v>208</v>
      </c>
      <c r="D9" s="55">
        <v>1117</v>
      </c>
      <c r="E9" s="55">
        <v>94</v>
      </c>
      <c r="F9" s="55">
        <v>9</v>
      </c>
      <c r="G9" s="55">
        <v>0</v>
      </c>
      <c r="H9" s="55">
        <v>0</v>
      </c>
      <c r="I9" s="55">
        <v>0</v>
      </c>
      <c r="J9" s="55">
        <v>37</v>
      </c>
      <c r="K9" s="55">
        <v>84</v>
      </c>
      <c r="L9" s="55">
        <v>0</v>
      </c>
      <c r="M9" s="69">
        <v>322</v>
      </c>
      <c r="N9" s="68">
        <v>0</v>
      </c>
      <c r="O9" s="55">
        <v>14</v>
      </c>
      <c r="P9" s="55">
        <v>4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1</v>
      </c>
      <c r="W9" s="55">
        <v>1</v>
      </c>
      <c r="X9" s="55">
        <v>1</v>
      </c>
      <c r="Y9" s="69">
        <v>0</v>
      </c>
      <c r="Z9" s="68">
        <v>21</v>
      </c>
      <c r="AA9" s="55">
        <v>222</v>
      </c>
      <c r="AB9" s="55">
        <v>1121</v>
      </c>
      <c r="AC9" s="55">
        <v>94</v>
      </c>
      <c r="AD9" s="55">
        <v>9</v>
      </c>
      <c r="AE9" s="55">
        <v>0</v>
      </c>
      <c r="AF9" s="55">
        <v>0</v>
      </c>
      <c r="AG9" s="55">
        <v>0</v>
      </c>
      <c r="AH9" s="55">
        <v>38</v>
      </c>
      <c r="AI9" s="55">
        <v>85</v>
      </c>
      <c r="AJ9" s="55">
        <v>1</v>
      </c>
      <c r="AK9" s="69">
        <v>322</v>
      </c>
    </row>
    <row r="10" spans="1:37" ht="15">
      <c r="A10" s="76" t="s">
        <v>448</v>
      </c>
      <c r="B10" s="73">
        <v>916</v>
      </c>
      <c r="C10" s="57">
        <v>392</v>
      </c>
      <c r="D10" s="57">
        <v>599</v>
      </c>
      <c r="E10" s="57">
        <v>6</v>
      </c>
      <c r="F10" s="57">
        <v>43</v>
      </c>
      <c r="G10" s="57">
        <v>0</v>
      </c>
      <c r="H10" s="57">
        <v>0</v>
      </c>
      <c r="I10" s="57">
        <v>15</v>
      </c>
      <c r="J10" s="57">
        <v>47</v>
      </c>
      <c r="K10" s="57">
        <v>47</v>
      </c>
      <c r="L10" s="57">
        <v>1</v>
      </c>
      <c r="M10" s="74">
        <v>609</v>
      </c>
      <c r="N10" s="73">
        <v>11</v>
      </c>
      <c r="O10" s="57">
        <v>17</v>
      </c>
      <c r="P10" s="57">
        <v>2</v>
      </c>
      <c r="Q10" s="57">
        <v>1</v>
      </c>
      <c r="R10" s="57">
        <v>0</v>
      </c>
      <c r="S10" s="57">
        <v>0</v>
      </c>
      <c r="T10" s="57">
        <v>0</v>
      </c>
      <c r="U10" s="57">
        <v>0</v>
      </c>
      <c r="V10" s="57">
        <v>4</v>
      </c>
      <c r="W10" s="57">
        <v>1</v>
      </c>
      <c r="X10" s="57">
        <v>1</v>
      </c>
      <c r="Y10" s="74">
        <v>0</v>
      </c>
      <c r="Z10" s="73">
        <v>927</v>
      </c>
      <c r="AA10" s="57">
        <v>409</v>
      </c>
      <c r="AB10" s="57">
        <v>601</v>
      </c>
      <c r="AC10" s="57">
        <v>7</v>
      </c>
      <c r="AD10" s="57">
        <v>43</v>
      </c>
      <c r="AE10" s="57">
        <v>0</v>
      </c>
      <c r="AF10" s="57">
        <v>0</v>
      </c>
      <c r="AG10" s="57">
        <v>15</v>
      </c>
      <c r="AH10" s="57">
        <v>51</v>
      </c>
      <c r="AI10" s="57">
        <v>48</v>
      </c>
      <c r="AJ10" s="57">
        <v>2</v>
      </c>
      <c r="AK10" s="74">
        <v>609</v>
      </c>
    </row>
    <row r="11" spans="1:37" ht="15">
      <c r="A11" s="77" t="s">
        <v>449</v>
      </c>
      <c r="B11" s="68">
        <v>3</v>
      </c>
      <c r="C11" s="55">
        <v>282</v>
      </c>
      <c r="D11" s="55">
        <v>861</v>
      </c>
      <c r="E11" s="55">
        <v>4</v>
      </c>
      <c r="F11" s="55">
        <v>27</v>
      </c>
      <c r="G11" s="55">
        <v>2</v>
      </c>
      <c r="H11" s="55">
        <v>14</v>
      </c>
      <c r="I11" s="55">
        <v>59</v>
      </c>
      <c r="J11" s="55">
        <v>118</v>
      </c>
      <c r="K11" s="55">
        <v>187</v>
      </c>
      <c r="L11" s="55">
        <v>3</v>
      </c>
      <c r="M11" s="69">
        <v>592</v>
      </c>
      <c r="N11" s="68">
        <v>0</v>
      </c>
      <c r="O11" s="55">
        <v>1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69">
        <v>0</v>
      </c>
      <c r="Z11" s="68">
        <v>3</v>
      </c>
      <c r="AA11" s="55">
        <v>283</v>
      </c>
      <c r="AB11" s="55">
        <v>861</v>
      </c>
      <c r="AC11" s="55">
        <v>4</v>
      </c>
      <c r="AD11" s="55">
        <v>27</v>
      </c>
      <c r="AE11" s="55">
        <v>2</v>
      </c>
      <c r="AF11" s="55">
        <v>14</v>
      </c>
      <c r="AG11" s="55">
        <v>59</v>
      </c>
      <c r="AH11" s="55">
        <v>118</v>
      </c>
      <c r="AI11" s="55">
        <v>187</v>
      </c>
      <c r="AJ11" s="55">
        <v>3</v>
      </c>
      <c r="AK11" s="69">
        <v>592</v>
      </c>
    </row>
    <row r="12" spans="1:37" ht="15">
      <c r="A12" s="76" t="s">
        <v>426</v>
      </c>
      <c r="B12" s="73">
        <v>1056</v>
      </c>
      <c r="C12" s="57">
        <v>445</v>
      </c>
      <c r="D12" s="57">
        <v>2342</v>
      </c>
      <c r="E12" s="57">
        <v>8</v>
      </c>
      <c r="F12" s="57">
        <v>1</v>
      </c>
      <c r="G12" s="57">
        <v>0</v>
      </c>
      <c r="H12" s="57">
        <v>0</v>
      </c>
      <c r="I12" s="57">
        <v>149</v>
      </c>
      <c r="J12" s="57">
        <v>124</v>
      </c>
      <c r="K12" s="57">
        <v>244</v>
      </c>
      <c r="L12" s="57">
        <v>1</v>
      </c>
      <c r="M12" s="74">
        <v>452</v>
      </c>
      <c r="N12" s="73">
        <v>1</v>
      </c>
      <c r="O12" s="57">
        <v>0</v>
      </c>
      <c r="P12" s="57">
        <v>2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3</v>
      </c>
      <c r="W12" s="57">
        <v>5</v>
      </c>
      <c r="X12" s="57">
        <v>0</v>
      </c>
      <c r="Y12" s="74">
        <v>0</v>
      </c>
      <c r="Z12" s="73">
        <v>1057</v>
      </c>
      <c r="AA12" s="57">
        <v>445</v>
      </c>
      <c r="AB12" s="57">
        <v>2344</v>
      </c>
      <c r="AC12" s="57">
        <v>8</v>
      </c>
      <c r="AD12" s="57">
        <v>1</v>
      </c>
      <c r="AE12" s="57">
        <v>0</v>
      </c>
      <c r="AF12" s="57">
        <v>0</v>
      </c>
      <c r="AG12" s="57">
        <v>149</v>
      </c>
      <c r="AH12" s="57">
        <v>127</v>
      </c>
      <c r="AI12" s="57">
        <v>249</v>
      </c>
      <c r="AJ12" s="57">
        <v>1</v>
      </c>
      <c r="AK12" s="74">
        <v>452</v>
      </c>
    </row>
    <row r="13" spans="1:37" s="30" customFormat="1" ht="15">
      <c r="A13" s="77" t="s">
        <v>450</v>
      </c>
      <c r="B13" s="68">
        <v>157</v>
      </c>
      <c r="C13" s="55">
        <v>604</v>
      </c>
      <c r="D13" s="55">
        <v>741</v>
      </c>
      <c r="E13" s="55">
        <v>30</v>
      </c>
      <c r="F13" s="55">
        <v>23</v>
      </c>
      <c r="G13" s="55">
        <v>0</v>
      </c>
      <c r="H13" s="55">
        <v>1</v>
      </c>
      <c r="I13" s="55">
        <v>1</v>
      </c>
      <c r="J13" s="55">
        <v>34</v>
      </c>
      <c r="K13" s="55">
        <v>34</v>
      </c>
      <c r="L13" s="55">
        <v>3</v>
      </c>
      <c r="M13" s="69">
        <v>1390</v>
      </c>
      <c r="N13" s="68">
        <v>6</v>
      </c>
      <c r="O13" s="55">
        <v>36</v>
      </c>
      <c r="P13" s="55">
        <v>14</v>
      </c>
      <c r="Q13" s="55">
        <v>0</v>
      </c>
      <c r="R13" s="55">
        <v>1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69">
        <v>0</v>
      </c>
      <c r="Z13" s="68">
        <v>163</v>
      </c>
      <c r="AA13" s="55">
        <v>640</v>
      </c>
      <c r="AB13" s="55">
        <v>755</v>
      </c>
      <c r="AC13" s="55">
        <v>30</v>
      </c>
      <c r="AD13" s="55">
        <v>24</v>
      </c>
      <c r="AE13" s="55">
        <v>0</v>
      </c>
      <c r="AF13" s="55">
        <v>1</v>
      </c>
      <c r="AG13" s="55">
        <v>1</v>
      </c>
      <c r="AH13" s="55">
        <v>34</v>
      </c>
      <c r="AI13" s="55">
        <v>34</v>
      </c>
      <c r="AJ13" s="55">
        <v>3</v>
      </c>
      <c r="AK13" s="69">
        <f>942+448</f>
        <v>1390</v>
      </c>
    </row>
    <row r="14" spans="1:37" ht="15">
      <c r="A14" s="76" t="s">
        <v>451</v>
      </c>
      <c r="B14" s="73">
        <v>299</v>
      </c>
      <c r="C14" s="57">
        <v>1227</v>
      </c>
      <c r="D14" s="57">
        <v>481</v>
      </c>
      <c r="E14" s="57">
        <v>1</v>
      </c>
      <c r="F14" s="57">
        <v>1</v>
      </c>
      <c r="G14" s="57">
        <v>0</v>
      </c>
      <c r="H14" s="57">
        <v>4</v>
      </c>
      <c r="I14" s="57">
        <v>12</v>
      </c>
      <c r="J14" s="57">
        <v>44</v>
      </c>
      <c r="K14" s="57">
        <v>96</v>
      </c>
      <c r="L14" s="57">
        <v>4</v>
      </c>
      <c r="M14" s="74">
        <v>6</v>
      </c>
      <c r="N14" s="73">
        <v>1</v>
      </c>
      <c r="O14" s="57">
        <v>175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74">
        <v>0</v>
      </c>
      <c r="Z14" s="73">
        <v>300</v>
      </c>
      <c r="AA14" s="57">
        <v>1402</v>
      </c>
      <c r="AB14" s="57">
        <v>481</v>
      </c>
      <c r="AC14" s="57">
        <v>1</v>
      </c>
      <c r="AD14" s="57">
        <v>1</v>
      </c>
      <c r="AE14" s="57">
        <v>0</v>
      </c>
      <c r="AF14" s="57">
        <v>4</v>
      </c>
      <c r="AG14" s="57">
        <v>12</v>
      </c>
      <c r="AH14" s="57">
        <v>44</v>
      </c>
      <c r="AI14" s="57">
        <v>96</v>
      </c>
      <c r="AJ14" s="57">
        <v>4</v>
      </c>
      <c r="AK14" s="74">
        <v>6</v>
      </c>
    </row>
    <row r="15" spans="1:37" ht="30.75">
      <c r="A15" s="77" t="s">
        <v>452</v>
      </c>
      <c r="B15" s="68">
        <v>13</v>
      </c>
      <c r="C15" s="55">
        <v>224</v>
      </c>
      <c r="D15" s="55">
        <v>598</v>
      </c>
      <c r="E15" s="55">
        <v>5</v>
      </c>
      <c r="F15" s="55">
        <v>68</v>
      </c>
      <c r="G15" s="55">
        <v>3</v>
      </c>
      <c r="H15" s="55">
        <v>1</v>
      </c>
      <c r="I15" s="55">
        <v>23</v>
      </c>
      <c r="J15" s="55">
        <v>44</v>
      </c>
      <c r="K15" s="55">
        <v>67</v>
      </c>
      <c r="L15" s="55">
        <v>0</v>
      </c>
      <c r="M15" s="69">
        <v>306</v>
      </c>
      <c r="N15" s="68">
        <v>0</v>
      </c>
      <c r="O15" s="55">
        <v>5</v>
      </c>
      <c r="P15" s="55">
        <v>8</v>
      </c>
      <c r="Q15" s="55">
        <v>2</v>
      </c>
      <c r="R15" s="55">
        <v>0</v>
      </c>
      <c r="S15" s="55">
        <v>0</v>
      </c>
      <c r="T15" s="55">
        <v>0</v>
      </c>
      <c r="U15" s="55">
        <v>1</v>
      </c>
      <c r="V15" s="55">
        <v>17</v>
      </c>
      <c r="W15" s="55">
        <v>1</v>
      </c>
      <c r="X15" s="55">
        <v>0</v>
      </c>
      <c r="Y15" s="69">
        <v>0</v>
      </c>
      <c r="Z15" s="68">
        <v>13</v>
      </c>
      <c r="AA15" s="55">
        <v>229</v>
      </c>
      <c r="AB15" s="55">
        <v>606</v>
      </c>
      <c r="AC15" s="55">
        <v>7</v>
      </c>
      <c r="AD15" s="55">
        <v>68</v>
      </c>
      <c r="AE15" s="55">
        <v>3</v>
      </c>
      <c r="AF15" s="55">
        <v>1</v>
      </c>
      <c r="AG15" s="55">
        <v>24</v>
      </c>
      <c r="AH15" s="55">
        <v>61</v>
      </c>
      <c r="AI15" s="55">
        <v>68</v>
      </c>
      <c r="AJ15" s="55">
        <v>0</v>
      </c>
      <c r="AK15" s="69">
        <v>306</v>
      </c>
    </row>
    <row r="16" spans="1:37" ht="15">
      <c r="A16" s="76" t="s">
        <v>453</v>
      </c>
      <c r="B16" s="73">
        <v>49</v>
      </c>
      <c r="C16" s="57">
        <v>122</v>
      </c>
      <c r="D16" s="57">
        <v>4303</v>
      </c>
      <c r="E16" s="57">
        <v>4</v>
      </c>
      <c r="F16" s="57">
        <v>0</v>
      </c>
      <c r="G16" s="57">
        <v>0</v>
      </c>
      <c r="H16" s="57">
        <v>0</v>
      </c>
      <c r="I16" s="57">
        <v>27</v>
      </c>
      <c r="J16" s="57">
        <v>12</v>
      </c>
      <c r="K16" s="57">
        <v>29</v>
      </c>
      <c r="L16" s="57">
        <v>1</v>
      </c>
      <c r="M16" s="74">
        <v>830</v>
      </c>
      <c r="N16" s="73">
        <v>2</v>
      </c>
      <c r="O16" s="57">
        <v>8</v>
      </c>
      <c r="P16" s="57">
        <v>2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74">
        <v>0</v>
      </c>
      <c r="Z16" s="73">
        <v>51</v>
      </c>
      <c r="AA16" s="57">
        <v>130</v>
      </c>
      <c r="AB16" s="57">
        <v>4305</v>
      </c>
      <c r="AC16" s="57">
        <v>4</v>
      </c>
      <c r="AD16" s="57">
        <v>0</v>
      </c>
      <c r="AE16" s="57">
        <v>0</v>
      </c>
      <c r="AF16" s="57">
        <v>0</v>
      </c>
      <c r="AG16" s="57">
        <v>27</v>
      </c>
      <c r="AH16" s="57">
        <v>12</v>
      </c>
      <c r="AI16" s="57">
        <v>29</v>
      </c>
      <c r="AJ16" s="57">
        <v>1</v>
      </c>
      <c r="AK16" s="74">
        <v>830</v>
      </c>
    </row>
    <row r="17" spans="1:37" ht="15">
      <c r="A17" s="77" t="s">
        <v>454</v>
      </c>
      <c r="B17" s="68">
        <v>26</v>
      </c>
      <c r="C17" s="55">
        <v>233</v>
      </c>
      <c r="D17" s="55">
        <v>874</v>
      </c>
      <c r="E17" s="55">
        <v>17</v>
      </c>
      <c r="F17" s="55">
        <v>5</v>
      </c>
      <c r="G17" s="55">
        <v>1</v>
      </c>
      <c r="H17" s="55">
        <v>4</v>
      </c>
      <c r="I17" s="55">
        <v>11</v>
      </c>
      <c r="J17" s="55">
        <v>96</v>
      </c>
      <c r="K17" s="55">
        <v>215</v>
      </c>
      <c r="L17" s="55">
        <v>2</v>
      </c>
      <c r="M17" s="69">
        <v>673</v>
      </c>
      <c r="N17" s="68">
        <v>0</v>
      </c>
      <c r="O17" s="55">
        <v>0</v>
      </c>
      <c r="P17" s="55">
        <v>2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123</v>
      </c>
      <c r="W17" s="55">
        <v>0</v>
      </c>
      <c r="X17" s="55">
        <v>0</v>
      </c>
      <c r="Y17" s="69">
        <v>0</v>
      </c>
      <c r="Z17" s="68">
        <v>26</v>
      </c>
      <c r="AA17" s="55">
        <v>233</v>
      </c>
      <c r="AB17" s="55">
        <v>876</v>
      </c>
      <c r="AC17" s="55">
        <v>17</v>
      </c>
      <c r="AD17" s="55">
        <v>5</v>
      </c>
      <c r="AE17" s="55">
        <v>1</v>
      </c>
      <c r="AF17" s="55">
        <v>4</v>
      </c>
      <c r="AG17" s="55">
        <v>11</v>
      </c>
      <c r="AH17" s="55">
        <v>219</v>
      </c>
      <c r="AI17" s="55">
        <v>215</v>
      </c>
      <c r="AJ17" s="55">
        <v>2</v>
      </c>
      <c r="AK17" s="69">
        <v>673</v>
      </c>
    </row>
    <row r="18" spans="1:39" s="32" customFormat="1" ht="15" customHeight="1" thickBot="1">
      <c r="A18" s="78" t="s">
        <v>455</v>
      </c>
      <c r="B18" s="70">
        <v>3037</v>
      </c>
      <c r="C18" s="71">
        <v>4713</v>
      </c>
      <c r="D18" s="71">
        <v>20106</v>
      </c>
      <c r="E18" s="71">
        <v>220</v>
      </c>
      <c r="F18" s="71">
        <v>222</v>
      </c>
      <c r="G18" s="71">
        <v>14</v>
      </c>
      <c r="H18" s="71">
        <v>27</v>
      </c>
      <c r="I18" s="71">
        <v>407</v>
      </c>
      <c r="J18" s="71">
        <v>736</v>
      </c>
      <c r="K18" s="71">
        <v>1299</v>
      </c>
      <c r="L18" s="71">
        <v>17</v>
      </c>
      <c r="M18" s="72">
        <v>8407</v>
      </c>
      <c r="N18" s="70">
        <v>42</v>
      </c>
      <c r="O18" s="71">
        <v>337</v>
      </c>
      <c r="P18" s="71">
        <v>2882</v>
      </c>
      <c r="Q18" s="71">
        <v>12</v>
      </c>
      <c r="R18" s="71">
        <v>1</v>
      </c>
      <c r="S18" s="71">
        <v>1</v>
      </c>
      <c r="T18" s="71">
        <v>0</v>
      </c>
      <c r="U18" s="71">
        <v>1</v>
      </c>
      <c r="V18" s="71">
        <v>156</v>
      </c>
      <c r="W18" s="71">
        <v>10</v>
      </c>
      <c r="X18" s="71">
        <v>2</v>
      </c>
      <c r="Y18" s="72">
        <v>0</v>
      </c>
      <c r="Z18" s="70">
        <v>3079</v>
      </c>
      <c r="AA18" s="71">
        <v>5050</v>
      </c>
      <c r="AB18" s="71">
        <v>22988</v>
      </c>
      <c r="AC18" s="71">
        <v>232</v>
      </c>
      <c r="AD18" s="71">
        <v>223</v>
      </c>
      <c r="AE18" s="71">
        <v>15</v>
      </c>
      <c r="AF18" s="71">
        <v>27</v>
      </c>
      <c r="AG18" s="71">
        <v>408</v>
      </c>
      <c r="AH18" s="71">
        <v>892</v>
      </c>
      <c r="AI18" s="71">
        <v>1309</v>
      </c>
      <c r="AJ18" s="71">
        <v>19</v>
      </c>
      <c r="AK18" s="72">
        <v>8407</v>
      </c>
      <c r="AL18" s="33"/>
      <c r="AM18" s="33"/>
    </row>
    <row r="20" ht="12.75">
      <c r="M20" s="10"/>
    </row>
  </sheetData>
  <sheetProtection/>
  <mergeCells count="4">
    <mergeCell ref="A3:A4"/>
    <mergeCell ref="B3:M3"/>
    <mergeCell ref="N3:Y3"/>
    <mergeCell ref="Z3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76"/>
  <sheetViews>
    <sheetView tabSelected="1" zoomScalePageLayoutView="0" workbookViewId="0" topLeftCell="A1">
      <pane xSplit="4" ySplit="6" topLeftCell="AE16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B175" sqref="AB175:AH175"/>
    </sheetView>
  </sheetViews>
  <sheetFormatPr defaultColWidth="9.140625" defaultRowHeight="12.75"/>
  <cols>
    <col min="1" max="1" width="24.00390625" style="0" customWidth="1"/>
    <col min="2" max="2" width="10.8515625" style="0" customWidth="1"/>
    <col min="3" max="3" width="18.57421875" style="0" customWidth="1"/>
    <col min="4" max="11" width="13.57421875" style="0" customWidth="1"/>
    <col min="12" max="13" width="9.421875" style="0" customWidth="1"/>
    <col min="14" max="23" width="13.57421875" style="0" customWidth="1"/>
    <col min="24" max="25" width="9.421875" style="0" customWidth="1"/>
    <col min="26" max="35" width="13.57421875" style="0" customWidth="1"/>
    <col min="36" max="37" width="9.421875" style="0" customWidth="1"/>
    <col min="38" max="39" width="13.57421875" style="0" customWidth="1"/>
  </cols>
  <sheetData>
    <row r="1" ht="18">
      <c r="G1" s="50" t="s">
        <v>487</v>
      </c>
    </row>
    <row r="2" ht="18">
      <c r="G2" s="50"/>
    </row>
    <row r="3" spans="1:39" ht="15" customHeight="1">
      <c r="A3" s="224" t="s">
        <v>366</v>
      </c>
      <c r="B3" s="223" t="s">
        <v>367</v>
      </c>
      <c r="C3" s="223" t="s">
        <v>368</v>
      </c>
      <c r="D3" s="225" t="s">
        <v>0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 t="s">
        <v>1</v>
      </c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1" t="s">
        <v>2</v>
      </c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</row>
    <row r="4" spans="1:39" ht="69.75" customHeight="1">
      <c r="A4" s="224"/>
      <c r="B4" s="223"/>
      <c r="C4" s="223"/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  <c r="X4" s="4" t="s">
        <v>11</v>
      </c>
      <c r="Y4" s="4" t="s">
        <v>12</v>
      </c>
      <c r="Z4" s="4" t="s">
        <v>13</v>
      </c>
      <c r="AA4" s="4" t="s">
        <v>14</v>
      </c>
      <c r="AB4" s="4" t="s">
        <v>3</v>
      </c>
      <c r="AC4" s="4" t="s">
        <v>4</v>
      </c>
      <c r="AD4" s="4" t="s">
        <v>5</v>
      </c>
      <c r="AE4" s="4" t="s">
        <v>6</v>
      </c>
      <c r="AF4" s="4" t="s">
        <v>7</v>
      </c>
      <c r="AG4" s="4" t="s">
        <v>8</v>
      </c>
      <c r="AH4" s="4" t="s">
        <v>9</v>
      </c>
      <c r="AI4" s="4" t="s">
        <v>10</v>
      </c>
      <c r="AJ4" s="4" t="s">
        <v>11</v>
      </c>
      <c r="AK4" s="4" t="s">
        <v>12</v>
      </c>
      <c r="AL4" s="4" t="s">
        <v>13</v>
      </c>
      <c r="AM4" s="4" t="s">
        <v>14</v>
      </c>
    </row>
    <row r="5" spans="1:39" ht="15" customHeight="1">
      <c r="A5" s="2" t="s">
        <v>369</v>
      </c>
      <c r="B5" s="1" t="s">
        <v>370</v>
      </c>
      <c r="C5" s="34" t="s">
        <v>15</v>
      </c>
      <c r="D5" s="5">
        <v>53</v>
      </c>
      <c r="E5" s="5">
        <v>18</v>
      </c>
      <c r="F5" s="5">
        <v>76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5</v>
      </c>
      <c r="M5" s="5">
        <v>5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53</v>
      </c>
      <c r="AC5" s="5">
        <v>18</v>
      </c>
      <c r="AD5" s="5">
        <v>76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5</v>
      </c>
      <c r="AK5" s="5">
        <v>5</v>
      </c>
      <c r="AL5" s="5">
        <v>0</v>
      </c>
      <c r="AM5" s="5">
        <v>0</v>
      </c>
    </row>
    <row r="6" spans="1:39" ht="15" customHeight="1">
      <c r="A6" s="2" t="s">
        <v>369</v>
      </c>
      <c r="B6" s="1" t="s">
        <v>370</v>
      </c>
      <c r="C6" s="34" t="s">
        <v>16</v>
      </c>
      <c r="D6" s="5">
        <v>1</v>
      </c>
      <c r="E6" s="5">
        <v>10</v>
      </c>
      <c r="F6" s="5">
        <v>8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2</v>
      </c>
      <c r="M6" s="5">
        <v>2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1</v>
      </c>
      <c r="AC6" s="5">
        <v>10</v>
      </c>
      <c r="AD6" s="5">
        <v>8</v>
      </c>
      <c r="AE6" s="5">
        <v>1</v>
      </c>
      <c r="AF6" s="5">
        <v>0</v>
      </c>
      <c r="AG6" s="5">
        <v>0</v>
      </c>
      <c r="AH6" s="5">
        <v>0</v>
      </c>
      <c r="AI6" s="5">
        <v>0</v>
      </c>
      <c r="AJ6" s="5">
        <v>2</v>
      </c>
      <c r="AK6" s="5">
        <v>2</v>
      </c>
      <c r="AL6" s="5">
        <v>0</v>
      </c>
      <c r="AM6" s="5">
        <v>0</v>
      </c>
    </row>
    <row r="7" spans="1:39" ht="15" customHeight="1">
      <c r="A7" s="2" t="s">
        <v>369</v>
      </c>
      <c r="B7" s="1" t="s">
        <v>370</v>
      </c>
      <c r="C7" s="34" t="s">
        <v>17</v>
      </c>
      <c r="D7" s="5">
        <v>4</v>
      </c>
      <c r="E7" s="5">
        <v>2</v>
      </c>
      <c r="F7" s="5">
        <v>68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4</v>
      </c>
      <c r="AC7" s="5">
        <v>2</v>
      </c>
      <c r="AD7" s="5">
        <v>68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</row>
    <row r="8" spans="1:39" ht="15" customHeight="1">
      <c r="A8" s="2" t="s">
        <v>369</v>
      </c>
      <c r="B8" s="1" t="s">
        <v>370</v>
      </c>
      <c r="C8" s="34" t="s">
        <v>18</v>
      </c>
      <c r="D8" s="5">
        <v>5</v>
      </c>
      <c r="E8" s="5">
        <v>4</v>
      </c>
      <c r="F8" s="5">
        <v>295</v>
      </c>
      <c r="G8" s="5">
        <v>0</v>
      </c>
      <c r="H8" s="5">
        <v>0</v>
      </c>
      <c r="I8" s="5">
        <v>0</v>
      </c>
      <c r="J8" s="5">
        <v>0</v>
      </c>
      <c r="K8" s="5">
        <v>3</v>
      </c>
      <c r="L8" s="5">
        <v>7</v>
      </c>
      <c r="M8" s="5">
        <v>10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5</v>
      </c>
      <c r="AC8" s="5">
        <v>4</v>
      </c>
      <c r="AD8" s="5">
        <v>296</v>
      </c>
      <c r="AE8" s="5">
        <v>0</v>
      </c>
      <c r="AF8" s="5">
        <v>0</v>
      </c>
      <c r="AG8" s="5">
        <v>0</v>
      </c>
      <c r="AH8" s="5">
        <v>0</v>
      </c>
      <c r="AI8" s="5">
        <v>3</v>
      </c>
      <c r="AJ8" s="5">
        <v>7</v>
      </c>
      <c r="AK8" s="5">
        <v>10</v>
      </c>
      <c r="AL8" s="5">
        <v>0</v>
      </c>
      <c r="AM8" s="5">
        <v>0</v>
      </c>
    </row>
    <row r="9" spans="1:39" ht="15" customHeight="1">
      <c r="A9" s="2" t="s">
        <v>369</v>
      </c>
      <c r="B9" s="1" t="s">
        <v>370</v>
      </c>
      <c r="C9" s="34" t="s">
        <v>19</v>
      </c>
      <c r="D9" s="5">
        <v>28</v>
      </c>
      <c r="E9" s="5">
        <v>0</v>
      </c>
      <c r="F9" s="5">
        <v>11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28</v>
      </c>
      <c r="AC9" s="5">
        <v>0</v>
      </c>
      <c r="AD9" s="5">
        <v>11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</row>
    <row r="10" spans="1:39" ht="15" customHeight="1">
      <c r="A10" s="2" t="s">
        <v>369</v>
      </c>
      <c r="B10" s="1" t="s">
        <v>370</v>
      </c>
      <c r="C10" s="34" t="s">
        <v>20</v>
      </c>
      <c r="D10" s="5">
        <v>43</v>
      </c>
      <c r="E10" s="5">
        <v>6</v>
      </c>
      <c r="F10" s="5">
        <v>15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3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43</v>
      </c>
      <c r="AC10" s="5">
        <v>6</v>
      </c>
      <c r="AD10" s="5">
        <v>15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2</v>
      </c>
      <c r="AK10" s="5">
        <v>3</v>
      </c>
      <c r="AL10" s="5">
        <v>0</v>
      </c>
      <c r="AM10" s="5">
        <v>0</v>
      </c>
    </row>
    <row r="11" spans="1:39" ht="15" customHeight="1">
      <c r="A11" s="2" t="s">
        <v>369</v>
      </c>
      <c r="B11" s="1" t="s">
        <v>370</v>
      </c>
      <c r="C11" s="34" t="s">
        <v>21</v>
      </c>
      <c r="D11" s="5">
        <v>22</v>
      </c>
      <c r="E11" s="5">
        <v>3</v>
      </c>
      <c r="F11" s="5">
        <v>18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22</v>
      </c>
      <c r="AC11" s="5">
        <v>3</v>
      </c>
      <c r="AD11" s="5">
        <v>18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</row>
    <row r="12" spans="1:39" ht="15" customHeight="1">
      <c r="A12" s="2" t="s">
        <v>369</v>
      </c>
      <c r="B12" s="1" t="s">
        <v>370</v>
      </c>
      <c r="C12" s="34" t="s">
        <v>22</v>
      </c>
      <c r="D12" s="5">
        <v>6</v>
      </c>
      <c r="E12" s="5">
        <v>3</v>
      </c>
      <c r="F12" s="5">
        <v>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1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6</v>
      </c>
      <c r="AC12" s="5">
        <v>4</v>
      </c>
      <c r="AD12" s="5">
        <v>8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1</v>
      </c>
      <c r="AK12" s="5">
        <v>1</v>
      </c>
      <c r="AL12" s="5">
        <v>0</v>
      </c>
      <c r="AM12" s="5">
        <v>0</v>
      </c>
    </row>
    <row r="13" spans="1:39" ht="15" customHeight="1">
      <c r="A13" s="2" t="s">
        <v>369</v>
      </c>
      <c r="B13" s="1" t="s">
        <v>370</v>
      </c>
      <c r="C13" s="34" t="s">
        <v>23</v>
      </c>
      <c r="D13" s="5">
        <v>43</v>
      </c>
      <c r="E13" s="5">
        <v>7</v>
      </c>
      <c r="F13" s="5">
        <v>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43</v>
      </c>
      <c r="AC13" s="5">
        <v>7</v>
      </c>
      <c r="AD13" s="5">
        <v>7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</row>
    <row r="14" spans="1:39" ht="15" customHeight="1">
      <c r="A14" s="2" t="s">
        <v>369</v>
      </c>
      <c r="B14" s="1" t="s">
        <v>370</v>
      </c>
      <c r="C14" s="34" t="s">
        <v>24</v>
      </c>
      <c r="D14" s="5">
        <v>0</v>
      </c>
      <c r="E14" s="5">
        <v>0</v>
      </c>
      <c r="F14" s="5">
        <v>254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4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258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</row>
    <row r="15" spans="1:39" ht="15" customHeight="1">
      <c r="A15" s="2" t="s">
        <v>369</v>
      </c>
      <c r="B15" s="1" t="s">
        <v>371</v>
      </c>
      <c r="C15" s="34" t="s">
        <v>25</v>
      </c>
      <c r="D15" s="5">
        <v>0</v>
      </c>
      <c r="E15" s="5">
        <v>5</v>
      </c>
      <c r="F15" s="5">
        <v>212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10</v>
      </c>
      <c r="M15" s="5">
        <v>13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3</v>
      </c>
      <c r="Y15" s="5">
        <v>0</v>
      </c>
      <c r="Z15" s="5">
        <v>0</v>
      </c>
      <c r="AA15" s="5">
        <v>0</v>
      </c>
      <c r="AB15" s="5">
        <v>0</v>
      </c>
      <c r="AC15" s="5">
        <v>5</v>
      </c>
      <c r="AD15" s="5">
        <v>212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13</v>
      </c>
      <c r="AK15" s="5">
        <v>13</v>
      </c>
      <c r="AL15" s="5">
        <v>0</v>
      </c>
      <c r="AM15" s="5">
        <v>0</v>
      </c>
    </row>
    <row r="16" spans="1:39" ht="15" customHeight="1">
      <c r="A16" s="2" t="s">
        <v>369</v>
      </c>
      <c r="B16" s="1" t="s">
        <v>371</v>
      </c>
      <c r="C16" s="34" t="s">
        <v>26</v>
      </c>
      <c r="D16" s="5">
        <v>12</v>
      </c>
      <c r="E16" s="5">
        <v>34</v>
      </c>
      <c r="F16" s="5">
        <v>64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12</v>
      </c>
      <c r="AC16" s="5">
        <v>34</v>
      </c>
      <c r="AD16" s="5">
        <v>64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</row>
    <row r="17" spans="1:39" ht="15" customHeight="1">
      <c r="A17" s="2" t="s">
        <v>369</v>
      </c>
      <c r="B17" s="1" t="s">
        <v>371</v>
      </c>
      <c r="C17" s="34" t="s">
        <v>27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</row>
    <row r="18" spans="1:39" ht="15" customHeight="1">
      <c r="A18" s="2" t="s">
        <v>369</v>
      </c>
      <c r="B18" s="1" t="s">
        <v>371</v>
      </c>
      <c r="C18" s="34" t="s">
        <v>28</v>
      </c>
      <c r="D18" s="5">
        <v>11</v>
      </c>
      <c r="E18" s="5">
        <v>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11</v>
      </c>
      <c r="AC18" s="5">
        <v>5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</row>
    <row r="19" spans="1:39" ht="15" customHeight="1">
      <c r="A19" s="2" t="s">
        <v>369</v>
      </c>
      <c r="B19" s="1" t="s">
        <v>371</v>
      </c>
      <c r="C19" s="34" t="s">
        <v>29</v>
      </c>
      <c r="D19" s="5">
        <v>0</v>
      </c>
      <c r="E19" s="5">
        <v>3</v>
      </c>
      <c r="F19" s="5">
        <v>86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8</v>
      </c>
      <c r="M19" s="5">
        <v>10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3</v>
      </c>
      <c r="AD19" s="5">
        <v>86</v>
      </c>
      <c r="AE19" s="5">
        <v>0</v>
      </c>
      <c r="AF19" s="5">
        <v>0</v>
      </c>
      <c r="AG19" s="5">
        <v>0</v>
      </c>
      <c r="AH19" s="5">
        <v>0</v>
      </c>
      <c r="AI19" s="5">
        <v>1</v>
      </c>
      <c r="AJ19" s="5">
        <v>8</v>
      </c>
      <c r="AK19" s="5">
        <v>10</v>
      </c>
      <c r="AL19" s="5">
        <v>0</v>
      </c>
      <c r="AM19" s="5">
        <v>0</v>
      </c>
    </row>
    <row r="20" spans="1:39" ht="15" customHeight="1">
      <c r="A20" s="2" t="s">
        <v>369</v>
      </c>
      <c r="B20" s="1" t="s">
        <v>371</v>
      </c>
      <c r="C20" s="34" t="s">
        <v>30</v>
      </c>
      <c r="D20" s="5">
        <v>60</v>
      </c>
      <c r="E20" s="5">
        <v>56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11</v>
      </c>
      <c r="M20" s="5">
        <v>11</v>
      </c>
      <c r="N20" s="5">
        <v>0</v>
      </c>
      <c r="O20" s="5">
        <v>0</v>
      </c>
      <c r="P20" s="5">
        <v>19</v>
      </c>
      <c r="Q20" s="5">
        <v>17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79</v>
      </c>
      <c r="AC20" s="5">
        <v>73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11</v>
      </c>
      <c r="AK20" s="5">
        <v>11</v>
      </c>
      <c r="AL20" s="5">
        <v>0</v>
      </c>
      <c r="AM20" s="5">
        <v>0</v>
      </c>
    </row>
    <row r="21" spans="1:39" ht="15" customHeight="1">
      <c r="A21" s="2" t="s">
        <v>369</v>
      </c>
      <c r="B21" s="1" t="s">
        <v>371</v>
      </c>
      <c r="C21" s="34" t="s">
        <v>31</v>
      </c>
      <c r="D21" s="5">
        <v>8</v>
      </c>
      <c r="E21" s="5">
        <v>57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8</v>
      </c>
      <c r="AC21" s="5">
        <v>58</v>
      </c>
      <c r="AD21" s="5">
        <v>2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</row>
    <row r="22" spans="1:39" ht="15" customHeight="1">
      <c r="A22" s="2" t="s">
        <v>369</v>
      </c>
      <c r="B22" s="1" t="s">
        <v>372</v>
      </c>
      <c r="C22" s="34" t="s">
        <v>32</v>
      </c>
      <c r="D22" s="5">
        <v>0</v>
      </c>
      <c r="E22" s="5">
        <v>12</v>
      </c>
      <c r="F22" s="5">
        <v>8</v>
      </c>
      <c r="G22" s="5">
        <v>0</v>
      </c>
      <c r="H22" s="5">
        <v>0</v>
      </c>
      <c r="I22" s="5">
        <v>0</v>
      </c>
      <c r="J22" s="5">
        <v>2</v>
      </c>
      <c r="K22" s="5">
        <v>1</v>
      </c>
      <c r="L22" s="5">
        <v>3</v>
      </c>
      <c r="M22" s="5">
        <v>2</v>
      </c>
      <c r="N22" s="5">
        <v>0</v>
      </c>
      <c r="O22" s="5">
        <v>139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12</v>
      </c>
      <c r="AD22" s="5">
        <v>8</v>
      </c>
      <c r="AE22" s="5">
        <v>0</v>
      </c>
      <c r="AF22" s="5">
        <v>0</v>
      </c>
      <c r="AG22" s="5">
        <v>0</v>
      </c>
      <c r="AH22" s="5">
        <v>2</v>
      </c>
      <c r="AI22" s="5">
        <v>1</v>
      </c>
      <c r="AJ22" s="5">
        <v>3</v>
      </c>
      <c r="AK22" s="5">
        <v>2</v>
      </c>
      <c r="AL22" s="5">
        <v>0</v>
      </c>
      <c r="AM22" s="5">
        <v>139</v>
      </c>
    </row>
    <row r="23" spans="1:39" ht="15" customHeight="1">
      <c r="A23" s="2" t="s">
        <v>369</v>
      </c>
      <c r="B23" s="1" t="s">
        <v>372</v>
      </c>
      <c r="C23" s="34" t="s">
        <v>33</v>
      </c>
      <c r="D23" s="5">
        <v>0</v>
      </c>
      <c r="E23" s="5">
        <v>8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114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8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114</v>
      </c>
    </row>
    <row r="24" spans="1:39" ht="15" customHeight="1">
      <c r="A24" s="2" t="s">
        <v>369</v>
      </c>
      <c r="B24" s="1" t="s">
        <v>372</v>
      </c>
      <c r="C24" s="34" t="s">
        <v>34</v>
      </c>
      <c r="D24" s="5">
        <v>3</v>
      </c>
      <c r="E24" s="5">
        <v>19</v>
      </c>
      <c r="F24" s="5">
        <v>16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23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3</v>
      </c>
      <c r="AC24" s="5">
        <v>19</v>
      </c>
      <c r="AD24" s="5">
        <v>16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23</v>
      </c>
    </row>
    <row r="25" spans="1:39" ht="15" customHeight="1">
      <c r="A25" s="2" t="s">
        <v>369</v>
      </c>
      <c r="B25" s="1" t="s">
        <v>372</v>
      </c>
      <c r="C25" s="34" t="s">
        <v>35</v>
      </c>
      <c r="D25" s="5">
        <v>6</v>
      </c>
      <c r="E25" s="5">
        <v>13</v>
      </c>
      <c r="F25" s="5">
        <v>6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64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6</v>
      </c>
      <c r="AC25" s="5">
        <v>13</v>
      </c>
      <c r="AD25" s="5">
        <v>6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64</v>
      </c>
    </row>
    <row r="26" spans="1:39" ht="15" customHeight="1">
      <c r="A26" s="2" t="s">
        <v>369</v>
      </c>
      <c r="B26" s="1" t="s">
        <v>372</v>
      </c>
      <c r="C26" s="34" t="s">
        <v>36</v>
      </c>
      <c r="D26" s="5">
        <v>2</v>
      </c>
      <c r="E26" s="5">
        <v>22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5</v>
      </c>
      <c r="M26" s="5">
        <v>5</v>
      </c>
      <c r="N26" s="5">
        <v>0</v>
      </c>
      <c r="O26" s="5">
        <v>125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5">
        <v>22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5</v>
      </c>
      <c r="AK26" s="5">
        <v>5</v>
      </c>
      <c r="AL26" s="5">
        <v>0</v>
      </c>
      <c r="AM26" s="5">
        <v>125</v>
      </c>
    </row>
    <row r="27" spans="1:39" ht="15" customHeight="1">
      <c r="A27" s="2" t="s">
        <v>369</v>
      </c>
      <c r="B27" s="1" t="s">
        <v>372</v>
      </c>
      <c r="C27" s="34" t="s">
        <v>37</v>
      </c>
      <c r="D27" s="5">
        <v>10</v>
      </c>
      <c r="E27" s="5">
        <v>9</v>
      </c>
      <c r="F27" s="5">
        <v>12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125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10</v>
      </c>
      <c r="AC27" s="5">
        <v>9</v>
      </c>
      <c r="AD27" s="5">
        <v>12</v>
      </c>
      <c r="AE27" s="5">
        <v>1</v>
      </c>
      <c r="AF27" s="5">
        <v>0</v>
      </c>
      <c r="AG27" s="5">
        <v>0</v>
      </c>
      <c r="AH27" s="5">
        <v>0</v>
      </c>
      <c r="AI27" s="5">
        <v>0</v>
      </c>
      <c r="AJ27" s="5">
        <v>1</v>
      </c>
      <c r="AK27" s="5">
        <v>1</v>
      </c>
      <c r="AL27" s="5">
        <v>0</v>
      </c>
      <c r="AM27" s="5">
        <v>125</v>
      </c>
    </row>
    <row r="28" spans="1:39" ht="15" customHeight="1">
      <c r="A28" s="2" t="s">
        <v>369</v>
      </c>
      <c r="B28" s="1" t="s">
        <v>372</v>
      </c>
      <c r="C28" s="34" t="s">
        <v>38</v>
      </c>
      <c r="D28" s="5">
        <v>23</v>
      </c>
      <c r="E28" s="5">
        <v>15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23</v>
      </c>
      <c r="AC28" s="5">
        <v>15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</row>
    <row r="29" spans="1:39" ht="15" customHeight="1">
      <c r="A29" s="2" t="s">
        <v>369</v>
      </c>
      <c r="B29" s="1" t="s">
        <v>372</v>
      </c>
      <c r="C29" s="34" t="s">
        <v>39</v>
      </c>
      <c r="D29" s="5">
        <v>2</v>
      </c>
      <c r="E29" s="5">
        <v>13</v>
      </c>
      <c r="F29" s="5">
        <v>33</v>
      </c>
      <c r="G29" s="5">
        <v>0</v>
      </c>
      <c r="H29" s="5">
        <v>0</v>
      </c>
      <c r="I29" s="5">
        <v>0</v>
      </c>
      <c r="J29" s="5">
        <v>0</v>
      </c>
      <c r="K29" s="5">
        <v>3</v>
      </c>
      <c r="L29" s="5">
        <v>3</v>
      </c>
      <c r="M29" s="5">
        <v>3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</v>
      </c>
      <c r="AC29" s="5">
        <v>13</v>
      </c>
      <c r="AD29" s="5">
        <v>33</v>
      </c>
      <c r="AE29" s="5">
        <v>0</v>
      </c>
      <c r="AF29" s="5">
        <v>0</v>
      </c>
      <c r="AG29" s="5">
        <v>0</v>
      </c>
      <c r="AH29" s="5">
        <v>0</v>
      </c>
      <c r="AI29" s="5">
        <v>3</v>
      </c>
      <c r="AJ29" s="5">
        <v>3</v>
      </c>
      <c r="AK29" s="5">
        <v>3</v>
      </c>
      <c r="AL29" s="5">
        <v>0</v>
      </c>
      <c r="AM29" s="5">
        <v>0</v>
      </c>
    </row>
    <row r="30" spans="1:39" ht="15" customHeight="1">
      <c r="A30" s="2" t="s">
        <v>369</v>
      </c>
      <c r="B30" s="1" t="s">
        <v>373</v>
      </c>
      <c r="C30" s="34" t="s">
        <v>40</v>
      </c>
      <c r="D30" s="5">
        <v>0</v>
      </c>
      <c r="E30" s="5">
        <v>2</v>
      </c>
      <c r="F30" s="5">
        <v>288</v>
      </c>
      <c r="G30" s="5">
        <v>26</v>
      </c>
      <c r="H30" s="5">
        <v>7</v>
      </c>
      <c r="I30" s="5">
        <v>4</v>
      </c>
      <c r="J30" s="5">
        <v>0</v>
      </c>
      <c r="K30" s="5">
        <v>5</v>
      </c>
      <c r="L30" s="5">
        <v>18</v>
      </c>
      <c r="M30" s="5">
        <v>32</v>
      </c>
      <c r="N30" s="5">
        <v>0</v>
      </c>
      <c r="O30" s="5">
        <v>0</v>
      </c>
      <c r="P30" s="5">
        <v>0</v>
      </c>
      <c r="Q30" s="5">
        <v>0</v>
      </c>
      <c r="R30" s="5">
        <v>466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2</v>
      </c>
      <c r="Y30" s="5">
        <v>0</v>
      </c>
      <c r="Z30" s="5">
        <v>0</v>
      </c>
      <c r="AA30" s="5">
        <v>0</v>
      </c>
      <c r="AB30" s="5">
        <v>0</v>
      </c>
      <c r="AC30" s="5">
        <v>2</v>
      </c>
      <c r="AD30" s="5">
        <v>754</v>
      </c>
      <c r="AE30" s="5">
        <v>26</v>
      </c>
      <c r="AF30" s="5">
        <v>7</v>
      </c>
      <c r="AG30" s="5">
        <v>4</v>
      </c>
      <c r="AH30" s="5">
        <v>0</v>
      </c>
      <c r="AI30" s="5">
        <v>5</v>
      </c>
      <c r="AJ30" s="5">
        <v>20</v>
      </c>
      <c r="AK30" s="5">
        <v>32</v>
      </c>
      <c r="AL30" s="5">
        <v>0</v>
      </c>
      <c r="AM30" s="5">
        <v>0</v>
      </c>
    </row>
    <row r="31" spans="1:39" ht="15" customHeight="1">
      <c r="A31" s="2" t="s">
        <v>369</v>
      </c>
      <c r="B31" s="1" t="s">
        <v>373</v>
      </c>
      <c r="C31" s="34" t="s">
        <v>41</v>
      </c>
      <c r="D31" s="5">
        <v>0</v>
      </c>
      <c r="E31" s="5">
        <v>3</v>
      </c>
      <c r="F31" s="5">
        <v>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345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3</v>
      </c>
      <c r="AD31" s="5">
        <v>349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</row>
    <row r="32" spans="1:39" ht="15" customHeight="1">
      <c r="A32" s="2" t="s">
        <v>369</v>
      </c>
      <c r="B32" s="1" t="s">
        <v>373</v>
      </c>
      <c r="C32" s="34" t="s">
        <v>42</v>
      </c>
      <c r="D32" s="5">
        <v>0</v>
      </c>
      <c r="E32" s="5">
        <v>0</v>
      </c>
      <c r="F32" s="5">
        <v>8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8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</row>
    <row r="33" spans="1:39" ht="15" customHeight="1">
      <c r="A33" s="2" t="s">
        <v>369</v>
      </c>
      <c r="B33" s="1" t="s">
        <v>373</v>
      </c>
      <c r="C33" s="34" t="s">
        <v>43</v>
      </c>
      <c r="D33" s="5">
        <v>0</v>
      </c>
      <c r="E33" s="5">
        <v>2</v>
      </c>
      <c r="F33" s="5">
        <v>213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2</v>
      </c>
      <c r="AD33" s="5">
        <v>213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</row>
    <row r="34" spans="1:39" ht="15" customHeight="1">
      <c r="A34" s="2" t="s">
        <v>369</v>
      </c>
      <c r="B34" s="1" t="s">
        <v>373</v>
      </c>
      <c r="C34" s="34" t="s">
        <v>44</v>
      </c>
      <c r="D34" s="5">
        <v>0</v>
      </c>
      <c r="E34" s="5">
        <v>0</v>
      </c>
      <c r="F34" s="5">
        <v>127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383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510</v>
      </c>
      <c r="AE34" s="5">
        <v>1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</row>
    <row r="35" spans="1:39" ht="15" customHeight="1">
      <c r="A35" s="2" t="s">
        <v>369</v>
      </c>
      <c r="B35" s="1" t="s">
        <v>373</v>
      </c>
      <c r="C35" s="34" t="s">
        <v>45</v>
      </c>
      <c r="D35" s="5">
        <v>0</v>
      </c>
      <c r="E35" s="5">
        <v>0</v>
      </c>
      <c r="F35" s="5">
        <v>210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261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471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1</v>
      </c>
      <c r="AK35" s="5">
        <v>1</v>
      </c>
      <c r="AL35" s="5">
        <v>0</v>
      </c>
      <c r="AM35" s="5">
        <v>0</v>
      </c>
    </row>
    <row r="36" spans="1:39" ht="15" customHeight="1">
      <c r="A36" s="2" t="s">
        <v>369</v>
      </c>
      <c r="B36" s="1" t="s">
        <v>373</v>
      </c>
      <c r="C36" s="34" t="s">
        <v>46</v>
      </c>
      <c r="D36" s="5">
        <v>0</v>
      </c>
      <c r="E36" s="5">
        <v>2</v>
      </c>
      <c r="F36" s="5">
        <v>22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279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2</v>
      </c>
      <c r="AD36" s="5">
        <v>301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</row>
    <row r="37" spans="1:39" ht="15" customHeight="1">
      <c r="A37" s="2" t="s">
        <v>369</v>
      </c>
      <c r="B37" s="1" t="s">
        <v>373</v>
      </c>
      <c r="C37" s="34" t="s">
        <v>47</v>
      </c>
      <c r="D37" s="5">
        <v>0</v>
      </c>
      <c r="E37" s="5">
        <v>0</v>
      </c>
      <c r="F37" s="5">
        <v>28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28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</row>
    <row r="38" spans="1:39" ht="15" customHeight="1">
      <c r="A38" s="2" t="s">
        <v>369</v>
      </c>
      <c r="B38" s="1" t="s">
        <v>373</v>
      </c>
      <c r="C38" s="34" t="s">
        <v>48</v>
      </c>
      <c r="D38" s="5">
        <v>0</v>
      </c>
      <c r="E38" s="5">
        <v>0</v>
      </c>
      <c r="F38" s="5">
        <v>122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236</v>
      </c>
      <c r="S38" s="5">
        <v>0</v>
      </c>
      <c r="T38" s="5">
        <v>0</v>
      </c>
      <c r="U38" s="5">
        <v>1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358</v>
      </c>
      <c r="AE38" s="5">
        <v>0</v>
      </c>
      <c r="AF38" s="5">
        <v>0</v>
      </c>
      <c r="AG38" s="5">
        <v>1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</row>
    <row r="39" spans="1:39" ht="15" customHeight="1">
      <c r="A39" s="2" t="s">
        <v>369</v>
      </c>
      <c r="B39" s="1" t="s">
        <v>373</v>
      </c>
      <c r="C39" s="34" t="s">
        <v>49</v>
      </c>
      <c r="D39" s="5">
        <v>0</v>
      </c>
      <c r="E39" s="5">
        <v>1</v>
      </c>
      <c r="F39" s="5">
        <v>62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336</v>
      </c>
      <c r="S39" s="5">
        <v>7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1</v>
      </c>
      <c r="AD39" s="5">
        <v>398</v>
      </c>
      <c r="AE39" s="5">
        <v>7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</row>
    <row r="40" spans="1:39" ht="15" customHeight="1">
      <c r="A40" s="2" t="s">
        <v>369</v>
      </c>
      <c r="B40" s="1" t="s">
        <v>374</v>
      </c>
      <c r="C40" s="34" t="s">
        <v>50</v>
      </c>
      <c r="D40" s="5">
        <v>0</v>
      </c>
      <c r="E40" s="5">
        <v>1</v>
      </c>
      <c r="F40" s="5">
        <v>373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1</v>
      </c>
      <c r="AD40" s="5">
        <v>373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</row>
    <row r="41" spans="1:39" ht="15" customHeight="1">
      <c r="A41" s="2" t="s">
        <v>369</v>
      </c>
      <c r="B41" s="1" t="s">
        <v>374</v>
      </c>
      <c r="C41" s="34" t="s">
        <v>51</v>
      </c>
      <c r="D41" s="5">
        <v>51</v>
      </c>
      <c r="E41" s="5">
        <v>24</v>
      </c>
      <c r="F41" s="5">
        <v>449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3</v>
      </c>
      <c r="M41" s="5">
        <v>3</v>
      </c>
      <c r="N41" s="5">
        <v>0</v>
      </c>
      <c r="O41" s="5">
        <v>0</v>
      </c>
      <c r="P41" s="5">
        <v>2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53</v>
      </c>
      <c r="AC41" s="5">
        <v>26</v>
      </c>
      <c r="AD41" s="5">
        <v>449</v>
      </c>
      <c r="AE41" s="5">
        <v>0</v>
      </c>
      <c r="AF41" s="5">
        <v>1</v>
      </c>
      <c r="AG41" s="5">
        <v>0</v>
      </c>
      <c r="AH41" s="5">
        <v>0</v>
      </c>
      <c r="AI41" s="5">
        <v>0</v>
      </c>
      <c r="AJ41" s="5">
        <v>3</v>
      </c>
      <c r="AK41" s="5">
        <v>3</v>
      </c>
      <c r="AL41" s="5">
        <v>0</v>
      </c>
      <c r="AM41" s="5">
        <v>0</v>
      </c>
    </row>
    <row r="42" spans="1:39" ht="15" customHeight="1">
      <c r="A42" s="2" t="s">
        <v>369</v>
      </c>
      <c r="B42" s="1" t="s">
        <v>374</v>
      </c>
      <c r="C42" s="34" t="s">
        <v>52</v>
      </c>
      <c r="D42" s="5">
        <v>0</v>
      </c>
      <c r="E42" s="5">
        <v>0</v>
      </c>
      <c r="F42" s="5">
        <v>68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68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</row>
    <row r="43" spans="1:39" ht="15" customHeight="1">
      <c r="A43" s="2" t="s">
        <v>369</v>
      </c>
      <c r="B43" s="1" t="s">
        <v>374</v>
      </c>
      <c r="C43" s="34" t="s">
        <v>53</v>
      </c>
      <c r="D43" s="5">
        <v>18</v>
      </c>
      <c r="E43" s="5">
        <v>85</v>
      </c>
      <c r="F43" s="5">
        <v>2</v>
      </c>
      <c r="G43" s="5">
        <v>0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3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18</v>
      </c>
      <c r="AC43" s="5">
        <v>85</v>
      </c>
      <c r="AD43" s="5">
        <v>2</v>
      </c>
      <c r="AE43" s="5">
        <v>0</v>
      </c>
      <c r="AF43" s="5">
        <v>3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3</v>
      </c>
    </row>
    <row r="44" spans="1:39" ht="15" customHeight="1">
      <c r="A44" s="2" t="s">
        <v>369</v>
      </c>
      <c r="B44" s="1" t="s">
        <v>374</v>
      </c>
      <c r="C44" s="34" t="s">
        <v>54</v>
      </c>
      <c r="D44" s="5">
        <v>0</v>
      </c>
      <c r="E44" s="5">
        <v>0</v>
      </c>
      <c r="F44" s="5">
        <v>12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12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</row>
    <row r="45" spans="1:39" ht="15" customHeight="1">
      <c r="A45" s="2" t="s">
        <v>369</v>
      </c>
      <c r="B45" s="1" t="s">
        <v>374</v>
      </c>
      <c r="C45" s="34" t="s">
        <v>55</v>
      </c>
      <c r="D45" s="5">
        <v>2</v>
      </c>
      <c r="E45" s="5">
        <v>7</v>
      </c>
      <c r="F45" s="5">
        <v>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5</v>
      </c>
      <c r="M45" s="5">
        <v>5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2</v>
      </c>
      <c r="AC45" s="5">
        <v>7</v>
      </c>
      <c r="AD45" s="5">
        <v>6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5</v>
      </c>
      <c r="AK45" s="5">
        <v>5</v>
      </c>
      <c r="AL45" s="5">
        <v>0</v>
      </c>
      <c r="AM45" s="5">
        <v>0</v>
      </c>
    </row>
    <row r="46" spans="1:39" ht="15" customHeight="1">
      <c r="A46" s="2" t="s">
        <v>369</v>
      </c>
      <c r="B46" s="1" t="s">
        <v>375</v>
      </c>
      <c r="C46" s="34" t="s">
        <v>56</v>
      </c>
      <c r="D46" s="5">
        <v>21</v>
      </c>
      <c r="E46" s="5">
        <v>17</v>
      </c>
      <c r="F46" s="5">
        <v>291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21</v>
      </c>
      <c r="AC46" s="5">
        <v>17</v>
      </c>
      <c r="AD46" s="5">
        <v>291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</row>
    <row r="47" spans="1:39" ht="15" customHeight="1">
      <c r="A47" s="2" t="s">
        <v>369</v>
      </c>
      <c r="B47" s="1" t="s">
        <v>375</v>
      </c>
      <c r="C47" s="34" t="s">
        <v>57</v>
      </c>
      <c r="D47" s="5">
        <v>0</v>
      </c>
      <c r="E47" s="5">
        <v>0</v>
      </c>
      <c r="F47" s="5">
        <v>59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162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59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162</v>
      </c>
    </row>
    <row r="48" spans="1:39" ht="15" customHeight="1">
      <c r="A48" s="2" t="s">
        <v>369</v>
      </c>
      <c r="B48" s="1" t="s">
        <v>375</v>
      </c>
      <c r="C48" s="34" t="s">
        <v>58</v>
      </c>
      <c r="D48" s="5">
        <v>2</v>
      </c>
      <c r="E48" s="5">
        <v>12</v>
      </c>
      <c r="F48" s="5">
        <v>167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32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2</v>
      </c>
      <c r="AC48" s="5">
        <v>12</v>
      </c>
      <c r="AD48" s="5">
        <v>167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32</v>
      </c>
    </row>
    <row r="49" spans="1:39" ht="15" customHeight="1">
      <c r="A49" s="2" t="s">
        <v>369</v>
      </c>
      <c r="B49" s="1" t="s">
        <v>375</v>
      </c>
      <c r="C49" s="34" t="s">
        <v>59</v>
      </c>
      <c r="D49" s="5">
        <v>0</v>
      </c>
      <c r="E49" s="5">
        <v>5</v>
      </c>
      <c r="F49" s="5">
        <v>74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201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5</v>
      </c>
      <c r="AD49" s="5">
        <v>74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201</v>
      </c>
    </row>
    <row r="50" spans="1:39" ht="15" customHeight="1">
      <c r="A50" s="2" t="s">
        <v>369</v>
      </c>
      <c r="B50" s="1" t="s">
        <v>375</v>
      </c>
      <c r="C50" s="34" t="s">
        <v>60</v>
      </c>
      <c r="D50" s="5">
        <v>0</v>
      </c>
      <c r="E50" s="5">
        <v>0</v>
      </c>
      <c r="F50" s="5">
        <v>100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147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100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1</v>
      </c>
      <c r="AM50" s="5">
        <v>147</v>
      </c>
    </row>
    <row r="51" spans="1:39" ht="15" customHeight="1">
      <c r="A51" s="2" t="s">
        <v>369</v>
      </c>
      <c r="B51" s="1" t="s">
        <v>375</v>
      </c>
      <c r="C51" s="34" t="s">
        <v>61</v>
      </c>
      <c r="D51" s="5">
        <v>0</v>
      </c>
      <c r="E51" s="5">
        <v>1</v>
      </c>
      <c r="F51" s="5">
        <v>98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61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1</v>
      </c>
      <c r="AD51" s="5">
        <v>98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61</v>
      </c>
    </row>
    <row r="52" spans="1:39" s="9" customFormat="1" ht="15" customHeight="1">
      <c r="A52" s="7" t="s">
        <v>427</v>
      </c>
      <c r="B52" s="8"/>
      <c r="C52" s="35"/>
      <c r="D52" s="36">
        <f aca="true" t="shared" si="0" ref="D52:AM52">SUM(D5:D51)</f>
        <v>436</v>
      </c>
      <c r="E52" s="36">
        <f t="shared" si="0"/>
        <v>486</v>
      </c>
      <c r="F52" s="36">
        <f t="shared" si="0"/>
        <v>3982</v>
      </c>
      <c r="G52" s="36">
        <f t="shared" si="0"/>
        <v>29</v>
      </c>
      <c r="H52" s="36">
        <f t="shared" si="0"/>
        <v>11</v>
      </c>
      <c r="I52" s="36">
        <f t="shared" si="0"/>
        <v>4</v>
      </c>
      <c r="J52" s="36">
        <f t="shared" si="0"/>
        <v>2</v>
      </c>
      <c r="K52" s="36">
        <f t="shared" si="0"/>
        <v>13</v>
      </c>
      <c r="L52" s="36">
        <f t="shared" si="0"/>
        <v>85</v>
      </c>
      <c r="M52" s="36">
        <f t="shared" si="0"/>
        <v>107</v>
      </c>
      <c r="N52" s="36">
        <f t="shared" si="0"/>
        <v>1</v>
      </c>
      <c r="O52" s="36">
        <f t="shared" si="0"/>
        <v>1196</v>
      </c>
      <c r="P52" s="36">
        <f t="shared" si="0"/>
        <v>21</v>
      </c>
      <c r="Q52" s="36">
        <f t="shared" si="0"/>
        <v>21</v>
      </c>
      <c r="R52" s="36">
        <f t="shared" si="0"/>
        <v>2311</v>
      </c>
      <c r="S52" s="36">
        <f t="shared" si="0"/>
        <v>7</v>
      </c>
      <c r="T52" s="36">
        <f t="shared" si="0"/>
        <v>0</v>
      </c>
      <c r="U52" s="36">
        <f t="shared" si="0"/>
        <v>1</v>
      </c>
      <c r="V52" s="36">
        <f t="shared" si="0"/>
        <v>0</v>
      </c>
      <c r="W52" s="36">
        <f t="shared" si="0"/>
        <v>0</v>
      </c>
      <c r="X52" s="36">
        <f t="shared" si="0"/>
        <v>5</v>
      </c>
      <c r="Y52" s="36">
        <f t="shared" si="0"/>
        <v>0</v>
      </c>
      <c r="Z52" s="36">
        <f t="shared" si="0"/>
        <v>0</v>
      </c>
      <c r="AA52" s="36">
        <f t="shared" si="0"/>
        <v>0</v>
      </c>
      <c r="AB52" s="36">
        <f t="shared" si="0"/>
        <v>457</v>
      </c>
      <c r="AC52" s="36">
        <f t="shared" si="0"/>
        <v>507</v>
      </c>
      <c r="AD52" s="36">
        <f t="shared" si="0"/>
        <v>6293</v>
      </c>
      <c r="AE52" s="36">
        <f t="shared" si="0"/>
        <v>36</v>
      </c>
      <c r="AF52" s="36">
        <f t="shared" si="0"/>
        <v>11</v>
      </c>
      <c r="AG52" s="36">
        <f t="shared" si="0"/>
        <v>5</v>
      </c>
      <c r="AH52" s="36">
        <f t="shared" si="0"/>
        <v>2</v>
      </c>
      <c r="AI52" s="36">
        <f t="shared" si="0"/>
        <v>13</v>
      </c>
      <c r="AJ52" s="36">
        <f t="shared" si="0"/>
        <v>90</v>
      </c>
      <c r="AK52" s="36">
        <f t="shared" si="0"/>
        <v>107</v>
      </c>
      <c r="AL52" s="36">
        <f t="shared" si="0"/>
        <v>1</v>
      </c>
      <c r="AM52" s="36">
        <f t="shared" si="0"/>
        <v>1196</v>
      </c>
    </row>
    <row r="53" spans="1:39" ht="15" customHeight="1">
      <c r="A53" s="2" t="s">
        <v>376</v>
      </c>
      <c r="B53" s="1" t="s">
        <v>377</v>
      </c>
      <c r="C53" s="34" t="s">
        <v>62</v>
      </c>
      <c r="D53" s="5">
        <v>15</v>
      </c>
      <c r="E53" s="5">
        <v>5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15</v>
      </c>
      <c r="AC53" s="5">
        <v>5</v>
      </c>
      <c r="AD53" s="5">
        <v>3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</row>
    <row r="54" spans="1:39" ht="15" customHeight="1">
      <c r="A54" s="2" t="s">
        <v>376</v>
      </c>
      <c r="B54" s="1" t="s">
        <v>377</v>
      </c>
      <c r="C54" s="34" t="s">
        <v>63</v>
      </c>
      <c r="D54" s="5">
        <v>1</v>
      </c>
      <c r="E54" s="5">
        <v>4</v>
      </c>
      <c r="F54" s="5">
        <v>55</v>
      </c>
      <c r="G54" s="5">
        <v>1</v>
      </c>
      <c r="H54" s="5">
        <v>0</v>
      </c>
      <c r="I54" s="5">
        <v>0</v>
      </c>
      <c r="J54" s="5">
        <v>0</v>
      </c>
      <c r="K54" s="5">
        <v>37</v>
      </c>
      <c r="L54" s="5">
        <v>1</v>
      </c>
      <c r="M54" s="5">
        <v>2</v>
      </c>
      <c r="N54" s="5">
        <v>0</v>
      </c>
      <c r="O54" s="5">
        <v>0</v>
      </c>
      <c r="P54" s="5">
        <v>0</v>
      </c>
      <c r="Q54" s="5">
        <v>3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2</v>
      </c>
      <c r="Y54" s="5">
        <v>1</v>
      </c>
      <c r="Z54" s="5">
        <v>0</v>
      </c>
      <c r="AA54" s="5">
        <v>0</v>
      </c>
      <c r="AB54" s="5">
        <v>1</v>
      </c>
      <c r="AC54" s="5">
        <v>7</v>
      </c>
      <c r="AD54" s="5">
        <v>55</v>
      </c>
      <c r="AE54" s="5">
        <v>1</v>
      </c>
      <c r="AF54" s="5">
        <v>0</v>
      </c>
      <c r="AG54" s="5">
        <v>0</v>
      </c>
      <c r="AH54" s="5">
        <v>0</v>
      </c>
      <c r="AI54" s="5">
        <v>37</v>
      </c>
      <c r="AJ54" s="5">
        <v>3</v>
      </c>
      <c r="AK54" s="5">
        <v>3</v>
      </c>
      <c r="AL54" s="5">
        <v>0</v>
      </c>
      <c r="AM54" s="5">
        <v>0</v>
      </c>
    </row>
    <row r="55" spans="1:39" ht="15" customHeight="1">
      <c r="A55" s="2" t="s">
        <v>376</v>
      </c>
      <c r="B55" s="1" t="s">
        <v>377</v>
      </c>
      <c r="C55" s="34" t="s">
        <v>64</v>
      </c>
      <c r="D55" s="5">
        <v>13</v>
      </c>
      <c r="E55" s="5">
        <v>95</v>
      </c>
      <c r="F55" s="5">
        <v>28</v>
      </c>
      <c r="G55" s="5">
        <v>2</v>
      </c>
      <c r="H55" s="5">
        <v>0</v>
      </c>
      <c r="I55" s="5">
        <v>1</v>
      </c>
      <c r="J55" s="5">
        <v>0</v>
      </c>
      <c r="K55" s="5">
        <v>2</v>
      </c>
      <c r="L55" s="5">
        <v>10</v>
      </c>
      <c r="M55" s="5">
        <v>11</v>
      </c>
      <c r="N55" s="5">
        <v>0</v>
      </c>
      <c r="O55" s="5">
        <v>0</v>
      </c>
      <c r="P55" s="5">
        <v>0</v>
      </c>
      <c r="Q55" s="5">
        <v>2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1</v>
      </c>
      <c r="Z55" s="5">
        <v>0</v>
      </c>
      <c r="AA55" s="5">
        <v>0</v>
      </c>
      <c r="AB55" s="5">
        <v>13</v>
      </c>
      <c r="AC55" s="5">
        <v>97</v>
      </c>
      <c r="AD55" s="5">
        <v>28</v>
      </c>
      <c r="AE55" s="5">
        <v>2</v>
      </c>
      <c r="AF55" s="5">
        <v>0</v>
      </c>
      <c r="AG55" s="5">
        <v>1</v>
      </c>
      <c r="AH55" s="5">
        <v>0</v>
      </c>
      <c r="AI55" s="5">
        <v>2</v>
      </c>
      <c r="AJ55" s="5">
        <v>11</v>
      </c>
      <c r="AK55" s="5">
        <v>12</v>
      </c>
      <c r="AL55" s="5">
        <v>0</v>
      </c>
      <c r="AM55" s="5">
        <v>0</v>
      </c>
    </row>
    <row r="56" spans="1:39" ht="15" customHeight="1">
      <c r="A56" s="2" t="s">
        <v>376</v>
      </c>
      <c r="B56" s="1" t="s">
        <v>377</v>
      </c>
      <c r="C56" s="34" t="s">
        <v>65</v>
      </c>
      <c r="D56" s="5">
        <v>0</v>
      </c>
      <c r="E56" s="5">
        <v>1</v>
      </c>
      <c r="F56" s="5">
        <v>3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9</v>
      </c>
      <c r="M56" s="5">
        <v>11</v>
      </c>
      <c r="N56" s="5">
        <v>0</v>
      </c>
      <c r="O56" s="5">
        <v>11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1</v>
      </c>
      <c r="AD56" s="5">
        <v>3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9</v>
      </c>
      <c r="AK56" s="5">
        <v>11</v>
      </c>
      <c r="AL56" s="5">
        <v>0</v>
      </c>
      <c r="AM56" s="5">
        <v>11</v>
      </c>
    </row>
    <row r="57" spans="1:39" ht="15" customHeight="1">
      <c r="A57" s="2" t="s">
        <v>376</v>
      </c>
      <c r="B57" s="1" t="s">
        <v>377</v>
      </c>
      <c r="C57" s="34" t="s">
        <v>66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</row>
    <row r="58" spans="1:39" ht="15" customHeight="1">
      <c r="A58" s="2" t="s">
        <v>376</v>
      </c>
      <c r="B58" s="1" t="s">
        <v>377</v>
      </c>
      <c r="C58" s="34" t="s">
        <v>67</v>
      </c>
      <c r="D58" s="5">
        <v>3</v>
      </c>
      <c r="E58" s="5">
        <v>4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3</v>
      </c>
      <c r="AC58" s="5">
        <v>4</v>
      </c>
      <c r="AD58" s="5">
        <v>1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1</v>
      </c>
      <c r="AK58" s="5">
        <v>1</v>
      </c>
      <c r="AL58" s="5">
        <v>0</v>
      </c>
      <c r="AM58" s="5">
        <v>0</v>
      </c>
    </row>
    <row r="59" spans="1:39" ht="15" customHeight="1">
      <c r="A59" s="2" t="s">
        <v>376</v>
      </c>
      <c r="B59" s="1" t="s">
        <v>377</v>
      </c>
      <c r="C59" s="34" t="s">
        <v>68</v>
      </c>
      <c r="D59" s="5">
        <v>8</v>
      </c>
      <c r="E59" s="5">
        <v>21</v>
      </c>
      <c r="F59" s="5">
        <v>47</v>
      </c>
      <c r="G59" s="5">
        <v>15</v>
      </c>
      <c r="H59" s="5">
        <v>0</v>
      </c>
      <c r="I59" s="5">
        <v>0</v>
      </c>
      <c r="J59" s="5">
        <v>0</v>
      </c>
      <c r="K59" s="5">
        <v>4</v>
      </c>
      <c r="L59" s="5">
        <v>15</v>
      </c>
      <c r="M59" s="5">
        <v>15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8</v>
      </c>
      <c r="AC59" s="5">
        <v>21</v>
      </c>
      <c r="AD59" s="5">
        <v>47</v>
      </c>
      <c r="AE59" s="5">
        <v>15</v>
      </c>
      <c r="AF59" s="5">
        <v>0</v>
      </c>
      <c r="AG59" s="5">
        <v>0</v>
      </c>
      <c r="AH59" s="5">
        <v>0</v>
      </c>
      <c r="AI59" s="5">
        <v>4</v>
      </c>
      <c r="AJ59" s="5">
        <v>15</v>
      </c>
      <c r="AK59" s="5">
        <v>15</v>
      </c>
      <c r="AL59" s="5">
        <v>0</v>
      </c>
      <c r="AM59" s="5">
        <v>0</v>
      </c>
    </row>
    <row r="60" spans="1:39" ht="15" customHeight="1">
      <c r="A60" s="2" t="s">
        <v>376</v>
      </c>
      <c r="B60" s="1" t="s">
        <v>377</v>
      </c>
      <c r="C60" s="34" t="s">
        <v>69</v>
      </c>
      <c r="D60" s="5">
        <v>2</v>
      </c>
      <c r="E60" s="5">
        <v>14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2</v>
      </c>
      <c r="AC60" s="5">
        <v>15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</row>
    <row r="61" spans="1:39" ht="15" customHeight="1">
      <c r="A61" s="2" t="s">
        <v>376</v>
      </c>
      <c r="B61" s="1" t="s">
        <v>377</v>
      </c>
      <c r="C61" s="34" t="s">
        <v>70</v>
      </c>
      <c r="D61" s="5">
        <v>0</v>
      </c>
      <c r="E61" s="5">
        <v>17</v>
      </c>
      <c r="F61" s="5">
        <v>2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17</v>
      </c>
      <c r="AD61" s="5">
        <v>2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</row>
    <row r="62" spans="1:39" ht="15" customHeight="1">
      <c r="A62" s="2" t="s">
        <v>376</v>
      </c>
      <c r="B62" s="1" t="s">
        <v>378</v>
      </c>
      <c r="C62" s="34" t="s">
        <v>71</v>
      </c>
      <c r="D62" s="5">
        <v>0</v>
      </c>
      <c r="E62" s="5">
        <v>3</v>
      </c>
      <c r="F62" s="5">
        <v>31</v>
      </c>
      <c r="G62" s="5">
        <v>0</v>
      </c>
      <c r="H62" s="5">
        <v>0</v>
      </c>
      <c r="I62" s="5">
        <v>0</v>
      </c>
      <c r="J62" s="5">
        <v>0</v>
      </c>
      <c r="K62" s="5">
        <v>14</v>
      </c>
      <c r="L62" s="5">
        <v>0</v>
      </c>
      <c r="M62" s="5">
        <v>15</v>
      </c>
      <c r="N62" s="5">
        <v>0</v>
      </c>
      <c r="O62" s="5">
        <v>73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3</v>
      </c>
      <c r="AD62" s="5">
        <v>31</v>
      </c>
      <c r="AE62" s="5">
        <v>0</v>
      </c>
      <c r="AF62" s="5">
        <v>0</v>
      </c>
      <c r="AG62" s="5">
        <v>0</v>
      </c>
      <c r="AH62" s="5">
        <v>0</v>
      </c>
      <c r="AI62" s="5">
        <v>14</v>
      </c>
      <c r="AJ62" s="5">
        <v>0</v>
      </c>
      <c r="AK62" s="5">
        <v>15</v>
      </c>
      <c r="AL62" s="5">
        <v>0</v>
      </c>
      <c r="AM62" s="5">
        <v>73</v>
      </c>
    </row>
    <row r="63" spans="1:39" ht="15" customHeight="1">
      <c r="A63" s="2" t="s">
        <v>376</v>
      </c>
      <c r="B63" s="1" t="s">
        <v>378</v>
      </c>
      <c r="C63" s="34" t="s">
        <v>72</v>
      </c>
      <c r="D63" s="5">
        <v>0</v>
      </c>
      <c r="E63" s="5">
        <v>15</v>
      </c>
      <c r="F63" s="5">
        <v>8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49</v>
      </c>
      <c r="N63" s="5">
        <v>0</v>
      </c>
      <c r="O63" s="5">
        <v>127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15</v>
      </c>
      <c r="AD63" s="5">
        <v>8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49</v>
      </c>
      <c r="AL63" s="5">
        <v>0</v>
      </c>
      <c r="AM63" s="5">
        <v>127</v>
      </c>
    </row>
    <row r="64" spans="1:39" ht="15" customHeight="1">
      <c r="A64" s="2" t="s">
        <v>376</v>
      </c>
      <c r="B64" s="1" t="s">
        <v>378</v>
      </c>
      <c r="C64" s="34" t="s">
        <v>73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76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76</v>
      </c>
    </row>
    <row r="65" spans="1:39" ht="15" customHeight="1">
      <c r="A65" s="2" t="s">
        <v>376</v>
      </c>
      <c r="B65" s="1" t="s">
        <v>378</v>
      </c>
      <c r="C65" s="34" t="s">
        <v>74</v>
      </c>
      <c r="D65" s="5">
        <v>0</v>
      </c>
      <c r="E65" s="5">
        <v>12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20</v>
      </c>
      <c r="L65" s="5">
        <v>7</v>
      </c>
      <c r="M65" s="5">
        <v>26</v>
      </c>
      <c r="N65" s="5">
        <v>0</v>
      </c>
      <c r="O65" s="5">
        <v>84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12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20</v>
      </c>
      <c r="AJ65" s="5">
        <v>7</v>
      </c>
      <c r="AK65" s="5">
        <v>26</v>
      </c>
      <c r="AL65" s="5">
        <v>0</v>
      </c>
      <c r="AM65" s="5">
        <v>84</v>
      </c>
    </row>
    <row r="66" spans="1:39" ht="15" customHeight="1">
      <c r="A66" s="2" t="s">
        <v>376</v>
      </c>
      <c r="B66" s="1" t="s">
        <v>378</v>
      </c>
      <c r="C66" s="34" t="s">
        <v>75</v>
      </c>
      <c r="D66" s="5">
        <v>0</v>
      </c>
      <c r="E66" s="5">
        <v>15</v>
      </c>
      <c r="F66" s="5">
        <v>24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1</v>
      </c>
      <c r="N66" s="5">
        <v>0</v>
      </c>
      <c r="O66" s="5">
        <v>56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15</v>
      </c>
      <c r="AD66" s="5">
        <v>24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1</v>
      </c>
      <c r="AK66" s="5">
        <v>1</v>
      </c>
      <c r="AL66" s="5">
        <v>0</v>
      </c>
      <c r="AM66" s="5">
        <v>56</v>
      </c>
    </row>
    <row r="67" spans="1:39" ht="15" customHeight="1">
      <c r="A67" s="2" t="s">
        <v>376</v>
      </c>
      <c r="B67" s="1" t="s">
        <v>378</v>
      </c>
      <c r="C67" s="34" t="s">
        <v>76</v>
      </c>
      <c r="D67" s="5">
        <v>9</v>
      </c>
      <c r="E67" s="5">
        <v>0</v>
      </c>
      <c r="F67" s="5">
        <v>24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38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9</v>
      </c>
      <c r="AC67" s="5">
        <v>0</v>
      </c>
      <c r="AD67" s="5">
        <v>24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38</v>
      </c>
    </row>
    <row r="68" spans="1:39" ht="15" customHeight="1">
      <c r="A68" s="2" t="s">
        <v>376</v>
      </c>
      <c r="B68" s="1" t="s">
        <v>378</v>
      </c>
      <c r="C68" s="34" t="s">
        <v>77</v>
      </c>
      <c r="D68" s="5">
        <v>3</v>
      </c>
      <c r="E68" s="5">
        <v>3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5">
        <v>2</v>
      </c>
      <c r="M68" s="5">
        <v>2</v>
      </c>
      <c r="N68" s="5">
        <v>1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3</v>
      </c>
      <c r="AC68" s="5">
        <v>3</v>
      </c>
      <c r="AD68" s="5">
        <v>0</v>
      </c>
      <c r="AE68" s="5">
        <v>0</v>
      </c>
      <c r="AF68" s="5">
        <v>0</v>
      </c>
      <c r="AG68" s="5">
        <v>0</v>
      </c>
      <c r="AH68" s="5">
        <v>1</v>
      </c>
      <c r="AI68" s="5">
        <v>0</v>
      </c>
      <c r="AJ68" s="5">
        <v>2</v>
      </c>
      <c r="AK68" s="5">
        <v>2</v>
      </c>
      <c r="AL68" s="5">
        <v>1</v>
      </c>
      <c r="AM68" s="5">
        <v>0</v>
      </c>
    </row>
    <row r="69" spans="1:39" ht="15" customHeight="1">
      <c r="A69" s="2" t="s">
        <v>376</v>
      </c>
      <c r="B69" s="1" t="s">
        <v>378</v>
      </c>
      <c r="C69" s="34" t="s">
        <v>78</v>
      </c>
      <c r="D69" s="5">
        <v>0</v>
      </c>
      <c r="E69" s="5">
        <v>4</v>
      </c>
      <c r="F69" s="5">
        <v>2</v>
      </c>
      <c r="G69" s="5">
        <v>0</v>
      </c>
      <c r="H69" s="5">
        <v>0</v>
      </c>
      <c r="I69" s="5">
        <v>1</v>
      </c>
      <c r="J69" s="5">
        <v>0</v>
      </c>
      <c r="K69" s="5">
        <v>20</v>
      </c>
      <c r="L69" s="5">
        <v>0</v>
      </c>
      <c r="M69" s="5">
        <v>20</v>
      </c>
      <c r="N69" s="5">
        <v>0</v>
      </c>
      <c r="O69" s="5">
        <v>74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4</v>
      </c>
      <c r="AD69" s="5">
        <v>2</v>
      </c>
      <c r="AE69" s="5">
        <v>0</v>
      </c>
      <c r="AF69" s="5">
        <v>0</v>
      </c>
      <c r="AG69" s="5">
        <v>1</v>
      </c>
      <c r="AH69" s="5">
        <v>0</v>
      </c>
      <c r="AI69" s="5">
        <v>20</v>
      </c>
      <c r="AJ69" s="5">
        <v>0</v>
      </c>
      <c r="AK69" s="5">
        <v>20</v>
      </c>
      <c r="AL69" s="5">
        <v>0</v>
      </c>
      <c r="AM69" s="5">
        <v>74</v>
      </c>
    </row>
    <row r="70" spans="1:39" s="9" customFormat="1" ht="15" customHeight="1">
      <c r="A70" s="7" t="s">
        <v>428</v>
      </c>
      <c r="B70" s="8"/>
      <c r="C70" s="35"/>
      <c r="D70" s="36">
        <f aca="true" t="shared" si="1" ref="D70:AM70">SUM(D53:D69)</f>
        <v>54</v>
      </c>
      <c r="E70" s="36">
        <f t="shared" si="1"/>
        <v>213</v>
      </c>
      <c r="F70" s="36">
        <f t="shared" si="1"/>
        <v>228</v>
      </c>
      <c r="G70" s="36">
        <f t="shared" si="1"/>
        <v>18</v>
      </c>
      <c r="H70" s="36">
        <f t="shared" si="1"/>
        <v>0</v>
      </c>
      <c r="I70" s="36">
        <f t="shared" si="1"/>
        <v>2</v>
      </c>
      <c r="J70" s="36">
        <f t="shared" si="1"/>
        <v>1</v>
      </c>
      <c r="K70" s="36">
        <f t="shared" si="1"/>
        <v>97</v>
      </c>
      <c r="L70" s="36">
        <f t="shared" si="1"/>
        <v>46</v>
      </c>
      <c r="M70" s="36">
        <f t="shared" si="1"/>
        <v>153</v>
      </c>
      <c r="N70" s="36">
        <f t="shared" si="1"/>
        <v>1</v>
      </c>
      <c r="O70" s="36">
        <f t="shared" si="1"/>
        <v>539</v>
      </c>
      <c r="P70" s="36">
        <f t="shared" si="1"/>
        <v>0</v>
      </c>
      <c r="Q70" s="36">
        <f t="shared" si="1"/>
        <v>6</v>
      </c>
      <c r="R70" s="36">
        <f t="shared" si="1"/>
        <v>0</v>
      </c>
      <c r="S70" s="36">
        <f t="shared" si="1"/>
        <v>0</v>
      </c>
      <c r="T70" s="36">
        <f t="shared" si="1"/>
        <v>0</v>
      </c>
      <c r="U70" s="36">
        <f t="shared" si="1"/>
        <v>0</v>
      </c>
      <c r="V70" s="36">
        <f t="shared" si="1"/>
        <v>0</v>
      </c>
      <c r="W70" s="36">
        <f t="shared" si="1"/>
        <v>0</v>
      </c>
      <c r="X70" s="36">
        <f t="shared" si="1"/>
        <v>3</v>
      </c>
      <c r="Y70" s="36">
        <f t="shared" si="1"/>
        <v>2</v>
      </c>
      <c r="Z70" s="36">
        <f t="shared" si="1"/>
        <v>0</v>
      </c>
      <c r="AA70" s="36">
        <f t="shared" si="1"/>
        <v>0</v>
      </c>
      <c r="AB70" s="36">
        <f t="shared" si="1"/>
        <v>54</v>
      </c>
      <c r="AC70" s="36">
        <f t="shared" si="1"/>
        <v>219</v>
      </c>
      <c r="AD70" s="36">
        <f t="shared" si="1"/>
        <v>228</v>
      </c>
      <c r="AE70" s="36">
        <f t="shared" si="1"/>
        <v>18</v>
      </c>
      <c r="AF70" s="36">
        <f t="shared" si="1"/>
        <v>0</v>
      </c>
      <c r="AG70" s="36">
        <f t="shared" si="1"/>
        <v>2</v>
      </c>
      <c r="AH70" s="36">
        <f t="shared" si="1"/>
        <v>1</v>
      </c>
      <c r="AI70" s="36">
        <f t="shared" si="1"/>
        <v>97</v>
      </c>
      <c r="AJ70" s="36">
        <f t="shared" si="1"/>
        <v>49</v>
      </c>
      <c r="AK70" s="36">
        <f t="shared" si="1"/>
        <v>155</v>
      </c>
      <c r="AL70" s="36">
        <f t="shared" si="1"/>
        <v>1</v>
      </c>
      <c r="AM70" s="36">
        <f t="shared" si="1"/>
        <v>539</v>
      </c>
    </row>
    <row r="71" spans="1:39" ht="15" customHeight="1">
      <c r="A71" s="2" t="s">
        <v>379</v>
      </c>
      <c r="B71" s="1" t="s">
        <v>380</v>
      </c>
      <c r="C71" s="34" t="s">
        <v>79</v>
      </c>
      <c r="D71" s="5">
        <v>0</v>
      </c>
      <c r="E71" s="5">
        <v>10</v>
      </c>
      <c r="F71" s="5">
        <v>9</v>
      </c>
      <c r="G71" s="5">
        <v>0</v>
      </c>
      <c r="H71" s="5">
        <v>0</v>
      </c>
      <c r="I71" s="5">
        <v>1</v>
      </c>
      <c r="J71" s="5">
        <v>0</v>
      </c>
      <c r="K71" s="5">
        <v>0</v>
      </c>
      <c r="L71" s="5">
        <v>10</v>
      </c>
      <c r="M71" s="5">
        <v>5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10</v>
      </c>
      <c r="AD71" s="5">
        <v>9</v>
      </c>
      <c r="AE71" s="5">
        <v>0</v>
      </c>
      <c r="AF71" s="5">
        <v>0</v>
      </c>
      <c r="AG71" s="5">
        <v>1</v>
      </c>
      <c r="AH71" s="5">
        <v>0</v>
      </c>
      <c r="AI71" s="5">
        <v>0</v>
      </c>
      <c r="AJ71" s="5">
        <v>10</v>
      </c>
      <c r="AK71" s="5">
        <v>5</v>
      </c>
      <c r="AL71" s="5">
        <v>0</v>
      </c>
      <c r="AM71" s="5">
        <v>0</v>
      </c>
    </row>
    <row r="72" spans="1:39" ht="15" customHeight="1">
      <c r="A72" s="2" t="s">
        <v>379</v>
      </c>
      <c r="B72" s="1" t="s">
        <v>380</v>
      </c>
      <c r="C72" s="34" t="s">
        <v>80</v>
      </c>
      <c r="D72" s="5">
        <v>0</v>
      </c>
      <c r="E72" s="5">
        <v>21</v>
      </c>
      <c r="F72" s="5">
        <v>53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1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22</v>
      </c>
      <c r="AD72" s="5">
        <v>53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</row>
    <row r="73" spans="1:39" ht="15" customHeight="1">
      <c r="A73" s="2" t="s">
        <v>379</v>
      </c>
      <c r="B73" s="1" t="s">
        <v>380</v>
      </c>
      <c r="C73" s="34" t="s">
        <v>81</v>
      </c>
      <c r="D73" s="5">
        <v>0</v>
      </c>
      <c r="E73" s="5">
        <v>0</v>
      </c>
      <c r="F73" s="5">
        <v>287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45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287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45</v>
      </c>
    </row>
    <row r="74" spans="1:39" ht="15" customHeight="1">
      <c r="A74" s="2" t="s">
        <v>379</v>
      </c>
      <c r="B74" s="1" t="s">
        <v>380</v>
      </c>
      <c r="C74" s="34" t="s">
        <v>82</v>
      </c>
      <c r="D74" s="5">
        <v>0</v>
      </c>
      <c r="E74" s="5">
        <v>0</v>
      </c>
      <c r="F74" s="5">
        <v>204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5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1</v>
      </c>
      <c r="S74" s="5">
        <v>1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205</v>
      </c>
      <c r="AE74" s="5">
        <v>1</v>
      </c>
      <c r="AF74" s="5">
        <v>0</v>
      </c>
      <c r="AG74" s="5">
        <v>0</v>
      </c>
      <c r="AH74" s="5">
        <v>0</v>
      </c>
      <c r="AI74" s="5">
        <v>0</v>
      </c>
      <c r="AJ74" s="5">
        <v>5</v>
      </c>
      <c r="AK74" s="5">
        <v>0</v>
      </c>
      <c r="AL74" s="5">
        <v>0</v>
      </c>
      <c r="AM74" s="5">
        <v>0</v>
      </c>
    </row>
    <row r="75" spans="1:39" ht="15" customHeight="1">
      <c r="A75" s="2" t="s">
        <v>379</v>
      </c>
      <c r="B75" s="1" t="s">
        <v>380</v>
      </c>
      <c r="C75" s="34" t="s">
        <v>83</v>
      </c>
      <c r="D75" s="5">
        <v>0</v>
      </c>
      <c r="E75" s="5">
        <v>22</v>
      </c>
      <c r="F75" s="5">
        <v>58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201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22</v>
      </c>
      <c r="AD75" s="5">
        <v>58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201</v>
      </c>
    </row>
    <row r="76" spans="1:39" ht="15" customHeight="1">
      <c r="A76" s="2" t="s">
        <v>379</v>
      </c>
      <c r="B76" s="1" t="s">
        <v>380</v>
      </c>
      <c r="C76" s="34" t="s">
        <v>84</v>
      </c>
      <c r="D76" s="5">
        <v>0</v>
      </c>
      <c r="E76" s="5">
        <v>1</v>
      </c>
      <c r="F76" s="5">
        <v>59</v>
      </c>
      <c r="G76" s="5">
        <v>0</v>
      </c>
      <c r="H76" s="5">
        <v>29</v>
      </c>
      <c r="I76" s="5">
        <v>0</v>
      </c>
      <c r="J76" s="5">
        <v>0</v>
      </c>
      <c r="K76" s="5">
        <v>0</v>
      </c>
      <c r="L76" s="5">
        <v>3</v>
      </c>
      <c r="M76" s="5">
        <v>1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1</v>
      </c>
      <c r="AD76" s="5">
        <v>59</v>
      </c>
      <c r="AE76" s="5">
        <v>0</v>
      </c>
      <c r="AF76" s="5">
        <v>29</v>
      </c>
      <c r="AG76" s="5">
        <v>0</v>
      </c>
      <c r="AH76" s="5">
        <v>0</v>
      </c>
      <c r="AI76" s="5">
        <v>0</v>
      </c>
      <c r="AJ76" s="5">
        <v>3</v>
      </c>
      <c r="AK76" s="5">
        <v>1</v>
      </c>
      <c r="AL76" s="5">
        <v>0</v>
      </c>
      <c r="AM76" s="5">
        <v>0</v>
      </c>
    </row>
    <row r="77" spans="1:39" ht="15" customHeight="1">
      <c r="A77" s="2" t="s">
        <v>379</v>
      </c>
      <c r="B77" s="1" t="s">
        <v>380</v>
      </c>
      <c r="C77" s="34" t="s">
        <v>85</v>
      </c>
      <c r="D77" s="5">
        <v>0</v>
      </c>
      <c r="E77" s="5">
        <v>7</v>
      </c>
      <c r="F77" s="5">
        <v>54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63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7</v>
      </c>
      <c r="AD77" s="5">
        <v>117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</row>
    <row r="78" spans="1:39" ht="15" customHeight="1">
      <c r="A78" s="2" t="s">
        <v>379</v>
      </c>
      <c r="B78" s="1" t="s">
        <v>380</v>
      </c>
      <c r="C78" s="34" t="s">
        <v>86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</row>
    <row r="79" spans="1:39" ht="15" customHeight="1">
      <c r="A79" s="2" t="s">
        <v>379</v>
      </c>
      <c r="B79" s="1" t="s">
        <v>380</v>
      </c>
      <c r="C79" s="34" t="s">
        <v>87</v>
      </c>
      <c r="D79" s="5">
        <v>0</v>
      </c>
      <c r="E79" s="5">
        <v>0</v>
      </c>
      <c r="F79" s="5">
        <v>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19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20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</row>
    <row r="80" spans="1:39" ht="15" customHeight="1">
      <c r="A80" s="2" t="s">
        <v>379</v>
      </c>
      <c r="B80" s="1" t="s">
        <v>380</v>
      </c>
      <c r="C80" s="34" t="s">
        <v>88</v>
      </c>
      <c r="D80" s="5">
        <v>0</v>
      </c>
      <c r="E80" s="5">
        <v>0</v>
      </c>
      <c r="F80" s="5">
        <v>6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35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41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</row>
    <row r="81" spans="1:39" ht="15" customHeight="1">
      <c r="A81" s="2" t="s">
        <v>379</v>
      </c>
      <c r="B81" s="1" t="s">
        <v>380</v>
      </c>
      <c r="C81" s="34" t="s">
        <v>89</v>
      </c>
      <c r="D81" s="5">
        <v>0</v>
      </c>
      <c r="E81" s="5">
        <v>0</v>
      </c>
      <c r="F81" s="5">
        <v>134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366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500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</row>
    <row r="82" spans="1:39" s="9" customFormat="1" ht="15" customHeight="1">
      <c r="A82" s="7" t="s">
        <v>429</v>
      </c>
      <c r="B82" s="8"/>
      <c r="C82" s="35"/>
      <c r="D82" s="36">
        <f aca="true" t="shared" si="2" ref="D82:AM82">SUM(D71:D81)</f>
        <v>0</v>
      </c>
      <c r="E82" s="36">
        <f t="shared" si="2"/>
        <v>61</v>
      </c>
      <c r="F82" s="36">
        <f t="shared" si="2"/>
        <v>865</v>
      </c>
      <c r="G82" s="36">
        <f t="shared" si="2"/>
        <v>0</v>
      </c>
      <c r="H82" s="36">
        <f t="shared" si="2"/>
        <v>29</v>
      </c>
      <c r="I82" s="36">
        <f t="shared" si="2"/>
        <v>1</v>
      </c>
      <c r="J82" s="36">
        <f t="shared" si="2"/>
        <v>0</v>
      </c>
      <c r="K82" s="36">
        <f t="shared" si="2"/>
        <v>0</v>
      </c>
      <c r="L82" s="36">
        <f t="shared" si="2"/>
        <v>18</v>
      </c>
      <c r="M82" s="36">
        <f t="shared" si="2"/>
        <v>6</v>
      </c>
      <c r="N82" s="36">
        <f t="shared" si="2"/>
        <v>0</v>
      </c>
      <c r="O82" s="36">
        <f t="shared" si="2"/>
        <v>246</v>
      </c>
      <c r="P82" s="36">
        <f t="shared" si="2"/>
        <v>0</v>
      </c>
      <c r="Q82" s="36">
        <f t="shared" si="2"/>
        <v>1</v>
      </c>
      <c r="R82" s="36">
        <f t="shared" si="2"/>
        <v>484</v>
      </c>
      <c r="S82" s="36">
        <f t="shared" si="2"/>
        <v>1</v>
      </c>
      <c r="T82" s="36">
        <f t="shared" si="2"/>
        <v>0</v>
      </c>
      <c r="U82" s="36">
        <f t="shared" si="2"/>
        <v>0</v>
      </c>
      <c r="V82" s="36">
        <f t="shared" si="2"/>
        <v>0</v>
      </c>
      <c r="W82" s="36">
        <f t="shared" si="2"/>
        <v>0</v>
      </c>
      <c r="X82" s="36">
        <f t="shared" si="2"/>
        <v>0</v>
      </c>
      <c r="Y82" s="36">
        <f t="shared" si="2"/>
        <v>0</v>
      </c>
      <c r="Z82" s="36">
        <f t="shared" si="2"/>
        <v>0</v>
      </c>
      <c r="AA82" s="36">
        <f t="shared" si="2"/>
        <v>0</v>
      </c>
      <c r="AB82" s="36">
        <f t="shared" si="2"/>
        <v>0</v>
      </c>
      <c r="AC82" s="36">
        <f t="shared" si="2"/>
        <v>62</v>
      </c>
      <c r="AD82" s="36">
        <f t="shared" si="2"/>
        <v>1349</v>
      </c>
      <c r="AE82" s="36">
        <f t="shared" si="2"/>
        <v>1</v>
      </c>
      <c r="AF82" s="36">
        <f t="shared" si="2"/>
        <v>29</v>
      </c>
      <c r="AG82" s="36">
        <f t="shared" si="2"/>
        <v>1</v>
      </c>
      <c r="AH82" s="36">
        <f t="shared" si="2"/>
        <v>0</v>
      </c>
      <c r="AI82" s="36">
        <f t="shared" si="2"/>
        <v>0</v>
      </c>
      <c r="AJ82" s="36">
        <f t="shared" si="2"/>
        <v>18</v>
      </c>
      <c r="AK82" s="36">
        <f t="shared" si="2"/>
        <v>6</v>
      </c>
      <c r="AL82" s="36">
        <f t="shared" si="2"/>
        <v>0</v>
      </c>
      <c r="AM82" s="36">
        <f t="shared" si="2"/>
        <v>246</v>
      </c>
    </row>
    <row r="83" spans="1:39" ht="15" customHeight="1">
      <c r="A83" s="2" t="s">
        <v>381</v>
      </c>
      <c r="B83" s="1" t="s">
        <v>382</v>
      </c>
      <c r="C83" s="34" t="s">
        <v>90</v>
      </c>
      <c r="D83" s="5">
        <v>0</v>
      </c>
      <c r="E83" s="5">
        <v>3</v>
      </c>
      <c r="F83" s="5">
        <v>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3</v>
      </c>
      <c r="AD83" s="5">
        <v>4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2</v>
      </c>
      <c r="AK83" s="5">
        <v>2</v>
      </c>
      <c r="AL83" s="5">
        <v>0</v>
      </c>
      <c r="AM83" s="5">
        <v>0</v>
      </c>
    </row>
    <row r="84" spans="1:39" ht="15" customHeight="1">
      <c r="A84" s="2" t="s">
        <v>381</v>
      </c>
      <c r="B84" s="1" t="s">
        <v>382</v>
      </c>
      <c r="C84" s="34" t="s">
        <v>91</v>
      </c>
      <c r="D84" s="5">
        <v>1</v>
      </c>
      <c r="E84" s="5">
        <v>10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1</v>
      </c>
      <c r="AC84" s="5">
        <v>10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</row>
    <row r="85" spans="1:39" ht="15" customHeight="1">
      <c r="A85" s="2" t="s">
        <v>381</v>
      </c>
      <c r="B85" s="1" t="s">
        <v>382</v>
      </c>
      <c r="C85" s="34" t="s">
        <v>92</v>
      </c>
      <c r="D85" s="5">
        <v>0</v>
      </c>
      <c r="E85" s="5">
        <v>50</v>
      </c>
      <c r="F85" s="5">
        <v>21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50</v>
      </c>
      <c r="AD85" s="5">
        <v>21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</row>
    <row r="86" spans="1:39" ht="15" customHeight="1">
      <c r="A86" s="2" t="s">
        <v>381</v>
      </c>
      <c r="B86" s="1" t="s">
        <v>382</v>
      </c>
      <c r="C86" s="34" t="s">
        <v>93</v>
      </c>
      <c r="D86" s="5">
        <v>0</v>
      </c>
      <c r="E86" s="5">
        <v>2</v>
      </c>
      <c r="F86" s="5">
        <v>5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9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2</v>
      </c>
      <c r="AD86" s="5">
        <v>5</v>
      </c>
      <c r="AE86" s="5">
        <v>1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9</v>
      </c>
    </row>
    <row r="87" spans="1:39" ht="15" customHeight="1">
      <c r="A87" s="2" t="s">
        <v>381</v>
      </c>
      <c r="B87" s="1" t="s">
        <v>382</v>
      </c>
      <c r="C87" s="34" t="s">
        <v>94</v>
      </c>
      <c r="D87" s="5">
        <v>0</v>
      </c>
      <c r="E87" s="5">
        <v>66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66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</row>
    <row r="88" spans="1:39" ht="15" customHeight="1">
      <c r="A88" s="2" t="s">
        <v>381</v>
      </c>
      <c r="B88" s="1" t="s">
        <v>382</v>
      </c>
      <c r="C88" s="34" t="s">
        <v>95</v>
      </c>
      <c r="D88" s="5">
        <v>0</v>
      </c>
      <c r="E88" s="5">
        <v>1</v>
      </c>
      <c r="F88" s="5">
        <v>175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</v>
      </c>
      <c r="M88" s="5">
        <v>1</v>
      </c>
      <c r="N88" s="5">
        <v>0</v>
      </c>
      <c r="O88" s="5">
        <v>46</v>
      </c>
      <c r="P88" s="5">
        <v>0</v>
      </c>
      <c r="Q88" s="5">
        <v>1</v>
      </c>
      <c r="R88" s="5">
        <v>2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2</v>
      </c>
      <c r="AD88" s="5">
        <v>177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1</v>
      </c>
      <c r="AK88" s="5">
        <v>1</v>
      </c>
      <c r="AL88" s="5">
        <v>0</v>
      </c>
      <c r="AM88" s="5">
        <v>46</v>
      </c>
    </row>
    <row r="89" spans="1:39" ht="15" customHeight="1">
      <c r="A89" s="2" t="s">
        <v>381</v>
      </c>
      <c r="B89" s="1" t="s">
        <v>382</v>
      </c>
      <c r="C89" s="34" t="s">
        <v>96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52</v>
      </c>
      <c r="R89" s="5">
        <v>33</v>
      </c>
      <c r="S89" s="5">
        <v>1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52</v>
      </c>
      <c r="AD89" s="5">
        <v>33</v>
      </c>
      <c r="AE89" s="5">
        <v>1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</row>
    <row r="90" spans="1:39" ht="15" customHeight="1">
      <c r="A90" s="2" t="s">
        <v>381</v>
      </c>
      <c r="B90" s="1" t="s">
        <v>382</v>
      </c>
      <c r="C90" s="34" t="s">
        <v>97</v>
      </c>
      <c r="D90" s="5">
        <v>0</v>
      </c>
      <c r="E90" s="5">
        <v>14</v>
      </c>
      <c r="F90" s="5">
        <v>0</v>
      </c>
      <c r="G90" s="5">
        <v>1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14</v>
      </c>
      <c r="AD90" s="5">
        <v>0</v>
      </c>
      <c r="AE90" s="5">
        <v>1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</row>
    <row r="91" spans="1:39" ht="15" customHeight="1">
      <c r="A91" s="2" t="s">
        <v>381</v>
      </c>
      <c r="B91" s="1" t="s">
        <v>382</v>
      </c>
      <c r="C91" s="34" t="s">
        <v>98</v>
      </c>
      <c r="D91" s="5">
        <v>0</v>
      </c>
      <c r="E91" s="5">
        <v>7</v>
      </c>
      <c r="F91" s="5">
        <v>12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3</v>
      </c>
      <c r="M91" s="5">
        <v>2</v>
      </c>
      <c r="N91" s="5">
        <v>0</v>
      </c>
      <c r="O91" s="5">
        <v>100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7</v>
      </c>
      <c r="AD91" s="5">
        <v>12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3</v>
      </c>
      <c r="AK91" s="5">
        <v>2</v>
      </c>
      <c r="AL91" s="5">
        <v>0</v>
      </c>
      <c r="AM91" s="5">
        <v>100</v>
      </c>
    </row>
    <row r="92" spans="1:39" ht="15" customHeight="1">
      <c r="A92" s="2" t="s">
        <v>381</v>
      </c>
      <c r="B92" s="1" t="s">
        <v>382</v>
      </c>
      <c r="C92" s="34" t="s">
        <v>99</v>
      </c>
      <c r="D92" s="5">
        <v>0</v>
      </c>
      <c r="E92" s="5">
        <v>0</v>
      </c>
      <c r="F92" s="5">
        <v>1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482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1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482</v>
      </c>
    </row>
    <row r="93" spans="1:39" ht="15" customHeight="1">
      <c r="A93" s="2" t="s">
        <v>381</v>
      </c>
      <c r="B93" s="1" t="s">
        <v>382</v>
      </c>
      <c r="C93" s="34" t="s">
        <v>100</v>
      </c>
      <c r="D93" s="5">
        <v>0</v>
      </c>
      <c r="E93" s="5">
        <v>1</v>
      </c>
      <c r="F93" s="5">
        <v>112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1</v>
      </c>
      <c r="AD93" s="5">
        <v>112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</row>
    <row r="94" spans="1:39" ht="15" customHeight="1">
      <c r="A94" s="2" t="s">
        <v>381</v>
      </c>
      <c r="B94" s="1" t="s">
        <v>382</v>
      </c>
      <c r="C94" s="34" t="s">
        <v>101</v>
      </c>
      <c r="D94" s="5">
        <v>0</v>
      </c>
      <c r="E94" s="5">
        <v>2</v>
      </c>
      <c r="F94" s="5">
        <v>1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2</v>
      </c>
      <c r="AD94" s="5">
        <v>1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</row>
    <row r="95" spans="1:39" ht="15" customHeight="1">
      <c r="A95" s="2" t="s">
        <v>381</v>
      </c>
      <c r="B95" s="1" t="s">
        <v>382</v>
      </c>
      <c r="C95" s="34" t="s">
        <v>102</v>
      </c>
      <c r="D95" s="5">
        <v>0</v>
      </c>
      <c r="E95" s="5">
        <v>7</v>
      </c>
      <c r="F95" s="5">
        <v>3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7</v>
      </c>
      <c r="AD95" s="5">
        <v>3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</row>
    <row r="96" spans="1:39" ht="15" customHeight="1">
      <c r="A96" s="2" t="s">
        <v>381</v>
      </c>
      <c r="B96" s="1" t="s">
        <v>383</v>
      </c>
      <c r="C96" s="34" t="s">
        <v>103</v>
      </c>
      <c r="D96" s="5">
        <v>0</v>
      </c>
      <c r="E96" s="5">
        <v>2</v>
      </c>
      <c r="F96" s="5">
        <v>16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2</v>
      </c>
      <c r="AD96" s="5">
        <v>16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</row>
    <row r="97" spans="1:39" ht="15" customHeight="1">
      <c r="A97" s="2" t="s">
        <v>381</v>
      </c>
      <c r="B97" s="1" t="s">
        <v>383</v>
      </c>
      <c r="C97" s="34" t="s">
        <v>104</v>
      </c>
      <c r="D97" s="5">
        <v>0</v>
      </c>
      <c r="E97" s="5">
        <v>11</v>
      </c>
      <c r="F97" s="5">
        <v>3</v>
      </c>
      <c r="G97" s="5">
        <v>0</v>
      </c>
      <c r="H97" s="5">
        <v>3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11</v>
      </c>
      <c r="AD97" s="5">
        <v>3</v>
      </c>
      <c r="AE97" s="5">
        <v>0</v>
      </c>
      <c r="AF97" s="5">
        <v>3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</row>
    <row r="98" spans="1:39" ht="15" customHeight="1">
      <c r="A98" s="2" t="s">
        <v>381</v>
      </c>
      <c r="B98" s="1" t="s">
        <v>383</v>
      </c>
      <c r="C98" s="34" t="s">
        <v>105</v>
      </c>
      <c r="D98" s="5">
        <v>0</v>
      </c>
      <c r="E98" s="5">
        <v>4</v>
      </c>
      <c r="F98" s="5">
        <v>28</v>
      </c>
      <c r="G98" s="5">
        <v>0</v>
      </c>
      <c r="H98" s="5">
        <v>0</v>
      </c>
      <c r="I98" s="5">
        <v>1</v>
      </c>
      <c r="J98" s="5">
        <v>0</v>
      </c>
      <c r="K98" s="5">
        <v>0</v>
      </c>
      <c r="L98" s="5">
        <v>2</v>
      </c>
      <c r="M98" s="5">
        <v>2</v>
      </c>
      <c r="N98" s="5">
        <v>0</v>
      </c>
      <c r="O98" s="5">
        <v>97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4</v>
      </c>
      <c r="AD98" s="5">
        <v>28</v>
      </c>
      <c r="AE98" s="5">
        <v>0</v>
      </c>
      <c r="AF98" s="5">
        <v>0</v>
      </c>
      <c r="AG98" s="5">
        <v>1</v>
      </c>
      <c r="AH98" s="5">
        <v>0</v>
      </c>
      <c r="AI98" s="5">
        <v>0</v>
      </c>
      <c r="AJ98" s="5">
        <v>2</v>
      </c>
      <c r="AK98" s="5">
        <v>2</v>
      </c>
      <c r="AL98" s="5">
        <v>0</v>
      </c>
      <c r="AM98" s="5">
        <v>97</v>
      </c>
    </row>
    <row r="99" spans="1:39" ht="15" customHeight="1">
      <c r="A99" s="2" t="s">
        <v>381</v>
      </c>
      <c r="B99" s="1" t="s">
        <v>383</v>
      </c>
      <c r="C99" s="34" t="s">
        <v>106</v>
      </c>
      <c r="D99" s="5">
        <v>0</v>
      </c>
      <c r="E99" s="5">
        <v>6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157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6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157</v>
      </c>
    </row>
    <row r="100" spans="1:39" ht="15" customHeight="1">
      <c r="A100" s="2" t="s">
        <v>381</v>
      </c>
      <c r="B100" s="1" t="s">
        <v>383</v>
      </c>
      <c r="C100" s="34" t="s">
        <v>107</v>
      </c>
      <c r="D100" s="5">
        <v>0</v>
      </c>
      <c r="E100" s="5">
        <v>0</v>
      </c>
      <c r="F100" s="5">
        <v>15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8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15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8</v>
      </c>
    </row>
    <row r="101" spans="1:39" ht="15" customHeight="1">
      <c r="A101" s="2" t="s">
        <v>381</v>
      </c>
      <c r="B101" s="1" t="s">
        <v>383</v>
      </c>
      <c r="C101" s="34" t="s">
        <v>108</v>
      </c>
      <c r="D101" s="5">
        <v>2</v>
      </c>
      <c r="E101" s="5">
        <v>6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2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2</v>
      </c>
      <c r="AC101" s="5">
        <v>6</v>
      </c>
      <c r="AD101" s="5">
        <v>3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</row>
    <row r="102" spans="1:39" ht="15" customHeight="1">
      <c r="A102" s="2" t="s">
        <v>381</v>
      </c>
      <c r="B102" s="1" t="s">
        <v>383</v>
      </c>
      <c r="C102" s="34" t="s">
        <v>109</v>
      </c>
      <c r="D102" s="5">
        <v>2</v>
      </c>
      <c r="E102" s="5">
        <v>0</v>
      </c>
      <c r="F102" s="5">
        <v>8</v>
      </c>
      <c r="G102" s="5">
        <v>0</v>
      </c>
      <c r="H102" s="5">
        <v>1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3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2</v>
      </c>
      <c r="AC102" s="5">
        <v>0</v>
      </c>
      <c r="AD102" s="5">
        <v>11</v>
      </c>
      <c r="AE102" s="5">
        <v>0</v>
      </c>
      <c r="AF102" s="5">
        <v>1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</row>
    <row r="103" spans="1:39" ht="15" customHeight="1">
      <c r="A103" s="2" t="s">
        <v>381</v>
      </c>
      <c r="B103" s="1" t="s">
        <v>383</v>
      </c>
      <c r="C103" s="34" t="s">
        <v>110</v>
      </c>
      <c r="D103" s="5">
        <v>0</v>
      </c>
      <c r="E103" s="5">
        <v>1</v>
      </c>
      <c r="F103" s="5">
        <v>4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1</v>
      </c>
      <c r="AD103" s="5">
        <v>4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1</v>
      </c>
      <c r="AK103" s="5">
        <v>1</v>
      </c>
      <c r="AL103" s="5">
        <v>0</v>
      </c>
      <c r="AM103" s="5">
        <v>0</v>
      </c>
    </row>
    <row r="104" spans="1:39" ht="15" customHeight="1">
      <c r="A104" s="2" t="s">
        <v>381</v>
      </c>
      <c r="B104" s="1" t="s">
        <v>383</v>
      </c>
      <c r="C104" s="34" t="s">
        <v>111</v>
      </c>
      <c r="D104" s="5">
        <v>2</v>
      </c>
      <c r="E104" s="5">
        <v>3</v>
      </c>
      <c r="F104" s="5">
        <v>5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4</v>
      </c>
      <c r="M104" s="5">
        <v>4</v>
      </c>
      <c r="N104" s="5">
        <v>0</v>
      </c>
      <c r="O104" s="5">
        <v>0</v>
      </c>
      <c r="P104" s="5">
        <v>0</v>
      </c>
      <c r="Q104" s="5">
        <v>0</v>
      </c>
      <c r="R104" s="5">
        <v>2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2</v>
      </c>
      <c r="AC104" s="5">
        <v>3</v>
      </c>
      <c r="AD104" s="5">
        <v>7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4</v>
      </c>
      <c r="AK104" s="5">
        <v>4</v>
      </c>
      <c r="AL104" s="5">
        <v>0</v>
      </c>
      <c r="AM104" s="5">
        <v>0</v>
      </c>
    </row>
    <row r="105" spans="1:39" ht="15" customHeight="1">
      <c r="A105" s="2" t="s">
        <v>381</v>
      </c>
      <c r="B105" s="1" t="s">
        <v>384</v>
      </c>
      <c r="C105" s="34" t="s">
        <v>112</v>
      </c>
      <c r="D105" s="5">
        <v>0</v>
      </c>
      <c r="E105" s="5">
        <v>20</v>
      </c>
      <c r="F105" s="5">
        <v>254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20</v>
      </c>
      <c r="AD105" s="5">
        <v>254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</row>
    <row r="106" spans="1:39" ht="15" customHeight="1">
      <c r="A106" s="2" t="s">
        <v>381</v>
      </c>
      <c r="B106" s="1" t="s">
        <v>384</v>
      </c>
      <c r="C106" s="34" t="s">
        <v>113</v>
      </c>
      <c r="D106" s="5">
        <v>0</v>
      </c>
      <c r="E106" s="5">
        <v>0</v>
      </c>
      <c r="F106" s="5">
        <v>361</v>
      </c>
      <c r="G106" s="5">
        <v>0</v>
      </c>
      <c r="H106" s="5">
        <v>1</v>
      </c>
      <c r="I106" s="5">
        <v>0</v>
      </c>
      <c r="J106" s="5">
        <v>0</v>
      </c>
      <c r="K106" s="5">
        <v>0</v>
      </c>
      <c r="L106" s="5">
        <v>10</v>
      </c>
      <c r="M106" s="5">
        <v>10</v>
      </c>
      <c r="N106" s="5">
        <v>0</v>
      </c>
      <c r="O106" s="5">
        <v>226</v>
      </c>
      <c r="P106" s="5">
        <v>0</v>
      </c>
      <c r="Q106" s="5">
        <v>0</v>
      </c>
      <c r="R106" s="5">
        <v>9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370</v>
      </c>
      <c r="AE106" s="5">
        <v>0</v>
      </c>
      <c r="AF106" s="5">
        <v>1</v>
      </c>
      <c r="AG106" s="5">
        <v>0</v>
      </c>
      <c r="AH106" s="5">
        <v>0</v>
      </c>
      <c r="AI106" s="5">
        <v>0</v>
      </c>
      <c r="AJ106" s="5">
        <v>10</v>
      </c>
      <c r="AK106" s="5">
        <v>10</v>
      </c>
      <c r="AL106" s="5">
        <v>0</v>
      </c>
      <c r="AM106" s="5">
        <v>226</v>
      </c>
    </row>
    <row r="107" spans="1:39" ht="15" customHeight="1">
      <c r="A107" s="2" t="s">
        <v>381</v>
      </c>
      <c r="B107" s="1" t="s">
        <v>384</v>
      </c>
      <c r="C107" s="34" t="s">
        <v>114</v>
      </c>
      <c r="D107" s="5">
        <v>0</v>
      </c>
      <c r="E107" s="5">
        <v>0</v>
      </c>
      <c r="F107" s="5">
        <v>221</v>
      </c>
      <c r="G107" s="5">
        <v>1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121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221</v>
      </c>
      <c r="AE107" s="5">
        <v>1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121</v>
      </c>
    </row>
    <row r="108" spans="1:39" ht="15" customHeight="1">
      <c r="A108" s="2" t="s">
        <v>381</v>
      </c>
      <c r="B108" s="1" t="s">
        <v>384</v>
      </c>
      <c r="C108" s="34" t="s">
        <v>115</v>
      </c>
      <c r="D108" s="5">
        <v>0</v>
      </c>
      <c r="E108" s="5">
        <v>0</v>
      </c>
      <c r="F108" s="5">
        <v>3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3</v>
      </c>
      <c r="M108" s="5">
        <v>3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3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3</v>
      </c>
      <c r="AK108" s="5">
        <v>3</v>
      </c>
      <c r="AL108" s="5">
        <v>0</v>
      </c>
      <c r="AM108" s="5">
        <v>0</v>
      </c>
    </row>
    <row r="109" spans="1:39" ht="15" customHeight="1">
      <c r="A109" s="2" t="s">
        <v>381</v>
      </c>
      <c r="B109" s="1" t="s">
        <v>384</v>
      </c>
      <c r="C109" s="34" t="s">
        <v>116</v>
      </c>
      <c r="D109" s="5">
        <v>0</v>
      </c>
      <c r="E109" s="5">
        <v>0</v>
      </c>
      <c r="F109" s="5">
        <v>540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1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541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</row>
    <row r="110" spans="1:39" ht="15" customHeight="1">
      <c r="A110" s="2" t="s">
        <v>381</v>
      </c>
      <c r="B110" s="1" t="s">
        <v>384</v>
      </c>
      <c r="C110" s="34" t="s">
        <v>117</v>
      </c>
      <c r="D110" s="5">
        <v>0</v>
      </c>
      <c r="E110" s="5">
        <v>0</v>
      </c>
      <c r="F110" s="5">
        <v>351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351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</row>
    <row r="111" spans="1:39" ht="15" customHeight="1">
      <c r="A111" s="2" t="s">
        <v>381</v>
      </c>
      <c r="B111" s="1" t="s">
        <v>384</v>
      </c>
      <c r="C111" s="34" t="s">
        <v>118</v>
      </c>
      <c r="D111" s="5">
        <v>0</v>
      </c>
      <c r="E111" s="5">
        <v>0</v>
      </c>
      <c r="F111" s="5">
        <v>465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1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466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</row>
    <row r="112" spans="1:39" ht="15" customHeight="1">
      <c r="A112" s="2" t="s">
        <v>381</v>
      </c>
      <c r="B112" s="1" t="s">
        <v>384</v>
      </c>
      <c r="C112" s="34" t="s">
        <v>119</v>
      </c>
      <c r="D112" s="5">
        <v>0</v>
      </c>
      <c r="E112" s="5">
        <v>0</v>
      </c>
      <c r="F112" s="5">
        <v>506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5</v>
      </c>
      <c r="M112" s="5">
        <v>5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506</v>
      </c>
      <c r="AE112" s="5">
        <v>1</v>
      </c>
      <c r="AF112" s="5">
        <v>0</v>
      </c>
      <c r="AG112" s="5">
        <v>0</v>
      </c>
      <c r="AH112" s="5">
        <v>0</v>
      </c>
      <c r="AI112" s="5">
        <v>0</v>
      </c>
      <c r="AJ112" s="5">
        <v>5</v>
      </c>
      <c r="AK112" s="5">
        <v>5</v>
      </c>
      <c r="AL112" s="5">
        <v>0</v>
      </c>
      <c r="AM112" s="5">
        <v>0</v>
      </c>
    </row>
    <row r="113" spans="1:39" s="9" customFormat="1" ht="15" customHeight="1">
      <c r="A113" s="7" t="s">
        <v>430</v>
      </c>
      <c r="B113" s="8"/>
      <c r="C113" s="35"/>
      <c r="D113" s="36">
        <f aca="true" t="shared" si="3" ref="D113:AM113">SUM(D83:D112)</f>
        <v>7</v>
      </c>
      <c r="E113" s="36">
        <f t="shared" si="3"/>
        <v>216</v>
      </c>
      <c r="F113" s="36">
        <f t="shared" si="3"/>
        <v>3115</v>
      </c>
      <c r="G113" s="36">
        <f t="shared" si="3"/>
        <v>4</v>
      </c>
      <c r="H113" s="36">
        <f t="shared" si="3"/>
        <v>5</v>
      </c>
      <c r="I113" s="36">
        <f t="shared" si="3"/>
        <v>1</v>
      </c>
      <c r="J113" s="36">
        <f t="shared" si="3"/>
        <v>0</v>
      </c>
      <c r="K113" s="36">
        <f t="shared" si="3"/>
        <v>0</v>
      </c>
      <c r="L113" s="36">
        <f t="shared" si="3"/>
        <v>31</v>
      </c>
      <c r="M113" s="36">
        <f t="shared" si="3"/>
        <v>30</v>
      </c>
      <c r="N113" s="36">
        <f t="shared" si="3"/>
        <v>0</v>
      </c>
      <c r="O113" s="36">
        <f t="shared" si="3"/>
        <v>1246</v>
      </c>
      <c r="P113" s="36">
        <f t="shared" si="3"/>
        <v>0</v>
      </c>
      <c r="Q113" s="36">
        <f t="shared" si="3"/>
        <v>53</v>
      </c>
      <c r="R113" s="36">
        <f t="shared" si="3"/>
        <v>53</v>
      </c>
      <c r="S113" s="36">
        <f t="shared" si="3"/>
        <v>1</v>
      </c>
      <c r="T113" s="36">
        <f t="shared" si="3"/>
        <v>0</v>
      </c>
      <c r="U113" s="36">
        <f t="shared" si="3"/>
        <v>0</v>
      </c>
      <c r="V113" s="36">
        <f t="shared" si="3"/>
        <v>0</v>
      </c>
      <c r="W113" s="36">
        <f t="shared" si="3"/>
        <v>0</v>
      </c>
      <c r="X113" s="36">
        <f t="shared" si="3"/>
        <v>0</v>
      </c>
      <c r="Y113" s="36">
        <f t="shared" si="3"/>
        <v>0</v>
      </c>
      <c r="Z113" s="36">
        <f t="shared" si="3"/>
        <v>0</v>
      </c>
      <c r="AA113" s="36">
        <f t="shared" si="3"/>
        <v>0</v>
      </c>
      <c r="AB113" s="36">
        <f t="shared" si="3"/>
        <v>7</v>
      </c>
      <c r="AC113" s="36">
        <f t="shared" si="3"/>
        <v>269</v>
      </c>
      <c r="AD113" s="36">
        <f t="shared" si="3"/>
        <v>3168</v>
      </c>
      <c r="AE113" s="36">
        <f t="shared" si="3"/>
        <v>5</v>
      </c>
      <c r="AF113" s="36">
        <f t="shared" si="3"/>
        <v>5</v>
      </c>
      <c r="AG113" s="36">
        <f t="shared" si="3"/>
        <v>1</v>
      </c>
      <c r="AH113" s="36">
        <f t="shared" si="3"/>
        <v>0</v>
      </c>
      <c r="AI113" s="36">
        <f t="shared" si="3"/>
        <v>0</v>
      </c>
      <c r="AJ113" s="36">
        <f t="shared" si="3"/>
        <v>31</v>
      </c>
      <c r="AK113" s="36">
        <f t="shared" si="3"/>
        <v>30</v>
      </c>
      <c r="AL113" s="36">
        <f t="shared" si="3"/>
        <v>0</v>
      </c>
      <c r="AM113" s="36">
        <f t="shared" si="3"/>
        <v>1246</v>
      </c>
    </row>
    <row r="114" spans="1:39" ht="15" customHeight="1">
      <c r="A114" s="2" t="s">
        <v>385</v>
      </c>
      <c r="B114" s="1" t="s">
        <v>386</v>
      </c>
      <c r="C114" s="34" t="s">
        <v>120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</row>
    <row r="115" spans="1:39" ht="15" customHeight="1">
      <c r="A115" s="2" t="s">
        <v>385</v>
      </c>
      <c r="B115" s="1" t="s">
        <v>386</v>
      </c>
      <c r="C115" s="34" t="s">
        <v>121</v>
      </c>
      <c r="D115" s="5">
        <v>0</v>
      </c>
      <c r="E115" s="5">
        <v>20</v>
      </c>
      <c r="F115" s="5">
        <v>197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14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20</v>
      </c>
      <c r="AD115" s="5">
        <v>197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1</v>
      </c>
      <c r="AK115" s="5">
        <v>14</v>
      </c>
      <c r="AL115" s="5">
        <v>0</v>
      </c>
      <c r="AM115" s="5">
        <v>0</v>
      </c>
    </row>
    <row r="116" spans="1:39" ht="15" customHeight="1">
      <c r="A116" s="2" t="s">
        <v>385</v>
      </c>
      <c r="B116" s="1" t="s">
        <v>386</v>
      </c>
      <c r="C116" s="34" t="s">
        <v>122</v>
      </c>
      <c r="D116" s="5">
        <v>0</v>
      </c>
      <c r="E116" s="5">
        <v>0</v>
      </c>
      <c r="F116" s="5">
        <v>119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119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</row>
    <row r="117" spans="1:39" ht="15" customHeight="1">
      <c r="A117" s="2" t="s">
        <v>385</v>
      </c>
      <c r="B117" s="1" t="s">
        <v>386</v>
      </c>
      <c r="C117" s="34" t="s">
        <v>123</v>
      </c>
      <c r="D117" s="5">
        <v>0</v>
      </c>
      <c r="E117" s="5">
        <v>2</v>
      </c>
      <c r="F117" s="5">
        <v>55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5</v>
      </c>
      <c r="M117" s="5">
        <v>16</v>
      </c>
      <c r="N117" s="5">
        <v>0</v>
      </c>
      <c r="O117" s="5">
        <v>118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1</v>
      </c>
      <c r="AA117" s="5">
        <v>0</v>
      </c>
      <c r="AB117" s="5">
        <v>0</v>
      </c>
      <c r="AC117" s="5">
        <v>2</v>
      </c>
      <c r="AD117" s="5">
        <v>55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5</v>
      </c>
      <c r="AK117" s="5">
        <v>16</v>
      </c>
      <c r="AL117" s="5">
        <v>1</v>
      </c>
      <c r="AM117" s="5">
        <v>118</v>
      </c>
    </row>
    <row r="118" spans="1:39" ht="15" customHeight="1">
      <c r="A118" s="2" t="s">
        <v>385</v>
      </c>
      <c r="B118" s="1" t="s">
        <v>386</v>
      </c>
      <c r="C118" s="34" t="s">
        <v>124</v>
      </c>
      <c r="D118" s="5">
        <v>0</v>
      </c>
      <c r="E118" s="5">
        <v>0</v>
      </c>
      <c r="F118" s="5">
        <v>40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40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</row>
    <row r="119" spans="1:39" ht="15" customHeight="1">
      <c r="A119" s="2" t="s">
        <v>385</v>
      </c>
      <c r="B119" s="1" t="s">
        <v>386</v>
      </c>
      <c r="C119" s="34" t="s">
        <v>125</v>
      </c>
      <c r="D119" s="5">
        <v>0</v>
      </c>
      <c r="E119" s="5">
        <v>1</v>
      </c>
      <c r="F119" s="5">
        <v>1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1</v>
      </c>
      <c r="AD119" s="5">
        <v>1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</row>
    <row r="120" spans="1:39" ht="15" customHeight="1">
      <c r="A120" s="2" t="s">
        <v>385</v>
      </c>
      <c r="B120" s="1" t="s">
        <v>386</v>
      </c>
      <c r="C120" s="34" t="s">
        <v>126</v>
      </c>
      <c r="D120" s="5">
        <v>0</v>
      </c>
      <c r="E120" s="5">
        <v>0</v>
      </c>
      <c r="F120" s="5">
        <v>45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45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</row>
    <row r="121" spans="1:39" ht="15" customHeight="1">
      <c r="A121" s="2" t="s">
        <v>385</v>
      </c>
      <c r="B121" s="1" t="s">
        <v>386</v>
      </c>
      <c r="C121" s="34" t="s">
        <v>127</v>
      </c>
      <c r="D121" s="5">
        <v>0</v>
      </c>
      <c r="E121" s="5">
        <v>6</v>
      </c>
      <c r="F121" s="5">
        <v>3</v>
      </c>
      <c r="G121" s="5">
        <v>2</v>
      </c>
      <c r="H121" s="5">
        <v>0</v>
      </c>
      <c r="I121" s="5">
        <v>0</v>
      </c>
      <c r="J121" s="5">
        <v>0</v>
      </c>
      <c r="K121" s="5">
        <v>0</v>
      </c>
      <c r="L121" s="5">
        <v>8</v>
      </c>
      <c r="M121" s="5">
        <v>8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6</v>
      </c>
      <c r="AD121" s="5">
        <v>3</v>
      </c>
      <c r="AE121" s="5">
        <v>2</v>
      </c>
      <c r="AF121" s="5">
        <v>0</v>
      </c>
      <c r="AG121" s="5">
        <v>0</v>
      </c>
      <c r="AH121" s="5">
        <v>0</v>
      </c>
      <c r="AI121" s="5">
        <v>0</v>
      </c>
      <c r="AJ121" s="5">
        <v>8</v>
      </c>
      <c r="AK121" s="5">
        <v>8</v>
      </c>
      <c r="AL121" s="5">
        <v>0</v>
      </c>
      <c r="AM121" s="5">
        <v>0</v>
      </c>
    </row>
    <row r="122" spans="1:39" ht="15" customHeight="1">
      <c r="A122" s="2" t="s">
        <v>385</v>
      </c>
      <c r="B122" s="1" t="s">
        <v>386</v>
      </c>
      <c r="C122" s="34" t="s">
        <v>128</v>
      </c>
      <c r="D122" s="5">
        <v>0</v>
      </c>
      <c r="E122" s="5">
        <v>3</v>
      </c>
      <c r="F122" s="5">
        <v>21</v>
      </c>
      <c r="G122" s="5">
        <v>0</v>
      </c>
      <c r="H122" s="5">
        <v>2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3</v>
      </c>
      <c r="AD122" s="5">
        <v>21</v>
      </c>
      <c r="AE122" s="5">
        <v>0</v>
      </c>
      <c r="AF122" s="5">
        <v>2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</row>
    <row r="123" spans="1:39" ht="15" customHeight="1">
      <c r="A123" s="2" t="s">
        <v>385</v>
      </c>
      <c r="B123" s="1" t="s">
        <v>387</v>
      </c>
      <c r="C123" s="34" t="s">
        <v>129</v>
      </c>
      <c r="D123" s="5">
        <v>16</v>
      </c>
      <c r="E123" s="5">
        <v>15</v>
      </c>
      <c r="F123" s="5">
        <v>25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16</v>
      </c>
      <c r="AC123" s="5">
        <v>15</v>
      </c>
      <c r="AD123" s="5">
        <v>25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</row>
    <row r="124" spans="1:39" ht="15" customHeight="1">
      <c r="A124" s="2" t="s">
        <v>385</v>
      </c>
      <c r="B124" s="1" t="s">
        <v>387</v>
      </c>
      <c r="C124" s="34" t="s">
        <v>130</v>
      </c>
      <c r="D124" s="5">
        <v>0</v>
      </c>
      <c r="E124" s="5">
        <v>2</v>
      </c>
      <c r="F124" s="5">
        <v>13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3</v>
      </c>
      <c r="M124" s="5">
        <v>3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2</v>
      </c>
      <c r="AD124" s="5">
        <v>13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3</v>
      </c>
      <c r="AK124" s="5">
        <v>3</v>
      </c>
      <c r="AL124" s="5">
        <v>0</v>
      </c>
      <c r="AM124" s="5">
        <v>0</v>
      </c>
    </row>
    <row r="125" spans="1:39" ht="15" customHeight="1">
      <c r="A125" s="2" t="s">
        <v>385</v>
      </c>
      <c r="B125" s="1" t="s">
        <v>387</v>
      </c>
      <c r="C125" s="34" t="s">
        <v>131</v>
      </c>
      <c r="D125" s="5">
        <v>0</v>
      </c>
      <c r="E125" s="5">
        <v>0</v>
      </c>
      <c r="F125" s="5">
        <v>108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7</v>
      </c>
      <c r="M125" s="5">
        <v>0</v>
      </c>
      <c r="N125" s="5">
        <v>0</v>
      </c>
      <c r="O125" s="5">
        <v>9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108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7</v>
      </c>
      <c r="AK125" s="5">
        <v>0</v>
      </c>
      <c r="AL125" s="5">
        <v>0</v>
      </c>
      <c r="AM125" s="5">
        <v>9</v>
      </c>
    </row>
    <row r="126" spans="1:39" ht="15" customHeight="1">
      <c r="A126" s="2" t="s">
        <v>385</v>
      </c>
      <c r="B126" s="1" t="s">
        <v>387</v>
      </c>
      <c r="C126" s="34" t="s">
        <v>132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</row>
    <row r="127" spans="1:39" ht="15" customHeight="1">
      <c r="A127" s="2" t="s">
        <v>385</v>
      </c>
      <c r="B127" s="1" t="s">
        <v>387</v>
      </c>
      <c r="C127" s="34" t="s">
        <v>133</v>
      </c>
      <c r="D127" s="5">
        <v>2</v>
      </c>
      <c r="E127" s="5">
        <v>16</v>
      </c>
      <c r="F127" s="5">
        <v>4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2</v>
      </c>
      <c r="AC127" s="5">
        <v>16</v>
      </c>
      <c r="AD127" s="5">
        <v>4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</row>
    <row r="128" spans="1:39" ht="15" customHeight="1">
      <c r="A128" s="2" t="s">
        <v>385</v>
      </c>
      <c r="B128" s="1" t="s">
        <v>387</v>
      </c>
      <c r="C128" s="34" t="s">
        <v>134</v>
      </c>
      <c r="D128" s="5">
        <v>0</v>
      </c>
      <c r="E128" s="5">
        <v>33</v>
      </c>
      <c r="F128" s="5">
        <v>23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8</v>
      </c>
      <c r="M128" s="5">
        <v>8</v>
      </c>
      <c r="N128" s="5">
        <v>0</v>
      </c>
      <c r="O128" s="5">
        <v>0</v>
      </c>
      <c r="P128" s="5">
        <v>0</v>
      </c>
      <c r="Q128" s="5">
        <v>2</v>
      </c>
      <c r="R128" s="5">
        <v>1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1</v>
      </c>
      <c r="Y128" s="5">
        <v>1</v>
      </c>
      <c r="Z128" s="5">
        <v>0</v>
      </c>
      <c r="AA128" s="5">
        <v>0</v>
      </c>
      <c r="AB128" s="5">
        <v>0</v>
      </c>
      <c r="AC128" s="5">
        <v>35</v>
      </c>
      <c r="AD128" s="5">
        <v>24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9</v>
      </c>
      <c r="AK128" s="5">
        <v>9</v>
      </c>
      <c r="AL128" s="5">
        <v>0</v>
      </c>
      <c r="AM128" s="5">
        <v>0</v>
      </c>
    </row>
    <row r="129" spans="1:39" ht="15" customHeight="1">
      <c r="A129" s="2" t="s">
        <v>385</v>
      </c>
      <c r="B129" s="1" t="s">
        <v>387</v>
      </c>
      <c r="C129" s="34" t="s">
        <v>135</v>
      </c>
      <c r="D129" s="5">
        <v>0</v>
      </c>
      <c r="E129" s="5">
        <v>6</v>
      </c>
      <c r="F129" s="5">
        <v>54</v>
      </c>
      <c r="G129" s="5">
        <v>0</v>
      </c>
      <c r="H129" s="5">
        <v>4</v>
      </c>
      <c r="I129" s="5">
        <v>0</v>
      </c>
      <c r="J129" s="5">
        <v>0</v>
      </c>
      <c r="K129" s="5">
        <v>0</v>
      </c>
      <c r="L129" s="5">
        <v>2</v>
      </c>
      <c r="M129" s="5">
        <v>1</v>
      </c>
      <c r="N129" s="5">
        <v>0</v>
      </c>
      <c r="O129" s="5">
        <v>0</v>
      </c>
      <c r="P129" s="5">
        <v>0</v>
      </c>
      <c r="Q129" s="5">
        <v>2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8</v>
      </c>
      <c r="AD129" s="5">
        <v>54</v>
      </c>
      <c r="AE129" s="5">
        <v>0</v>
      </c>
      <c r="AF129" s="5">
        <v>4</v>
      </c>
      <c r="AG129" s="5">
        <v>0</v>
      </c>
      <c r="AH129" s="5">
        <v>0</v>
      </c>
      <c r="AI129" s="5">
        <v>0</v>
      </c>
      <c r="AJ129" s="5">
        <v>2</v>
      </c>
      <c r="AK129" s="5">
        <v>1</v>
      </c>
      <c r="AL129" s="5">
        <v>0</v>
      </c>
      <c r="AM129" s="5">
        <v>0</v>
      </c>
    </row>
    <row r="130" spans="1:39" ht="15" customHeight="1">
      <c r="A130" s="2" t="s">
        <v>385</v>
      </c>
      <c r="B130" s="1" t="s">
        <v>387</v>
      </c>
      <c r="C130" s="34" t="s">
        <v>136</v>
      </c>
      <c r="D130" s="5">
        <v>0</v>
      </c>
      <c r="E130" s="5">
        <v>0</v>
      </c>
      <c r="F130" s="5">
        <v>3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3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</row>
    <row r="131" spans="1:39" ht="15" customHeight="1">
      <c r="A131" s="2" t="s">
        <v>385</v>
      </c>
      <c r="B131" s="1" t="s">
        <v>388</v>
      </c>
      <c r="C131" s="34" t="s">
        <v>137</v>
      </c>
      <c r="D131" s="5">
        <v>0</v>
      </c>
      <c r="E131" s="5">
        <v>0</v>
      </c>
      <c r="F131" s="5">
        <v>39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3</v>
      </c>
      <c r="M131" s="5">
        <v>3</v>
      </c>
      <c r="N131" s="5">
        <v>0</v>
      </c>
      <c r="O131" s="5">
        <v>0</v>
      </c>
      <c r="P131" s="5">
        <v>0</v>
      </c>
      <c r="Q131" s="5">
        <v>0</v>
      </c>
      <c r="R131" s="5">
        <v>1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40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3</v>
      </c>
      <c r="AK131" s="5">
        <v>3</v>
      </c>
      <c r="AL131" s="5">
        <v>0</v>
      </c>
      <c r="AM131" s="5">
        <v>0</v>
      </c>
    </row>
    <row r="132" spans="1:39" ht="15" customHeight="1">
      <c r="A132" s="2" t="s">
        <v>385</v>
      </c>
      <c r="B132" s="1" t="s">
        <v>388</v>
      </c>
      <c r="C132" s="34" t="s">
        <v>95</v>
      </c>
      <c r="D132" s="5">
        <v>0</v>
      </c>
      <c r="E132" s="5">
        <v>35</v>
      </c>
      <c r="F132" s="5">
        <v>0</v>
      </c>
      <c r="G132" s="5">
        <v>0</v>
      </c>
      <c r="H132" s="5">
        <v>3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35</v>
      </c>
      <c r="AD132" s="5">
        <v>0</v>
      </c>
      <c r="AE132" s="5">
        <v>0</v>
      </c>
      <c r="AF132" s="5">
        <v>3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</row>
    <row r="133" spans="1:39" ht="15" customHeight="1">
      <c r="A133" s="2" t="s">
        <v>385</v>
      </c>
      <c r="B133" s="1" t="s">
        <v>388</v>
      </c>
      <c r="C133" s="34" t="s">
        <v>138</v>
      </c>
      <c r="D133" s="5">
        <v>0</v>
      </c>
      <c r="E133" s="5">
        <v>3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26</v>
      </c>
      <c r="N133" s="5">
        <v>0</v>
      </c>
      <c r="O133" s="5">
        <v>195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3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26</v>
      </c>
      <c r="AL133" s="5">
        <v>0</v>
      </c>
      <c r="AM133" s="5">
        <v>195</v>
      </c>
    </row>
    <row r="134" spans="1:39" ht="15" customHeight="1">
      <c r="A134" s="2" t="s">
        <v>385</v>
      </c>
      <c r="B134" s="1" t="s">
        <v>388</v>
      </c>
      <c r="C134" s="34" t="s">
        <v>139</v>
      </c>
      <c r="D134" s="5">
        <v>0</v>
      </c>
      <c r="E134" s="5">
        <v>8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8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</row>
    <row r="135" spans="1:39" ht="15" customHeight="1">
      <c r="A135" s="2" t="s">
        <v>385</v>
      </c>
      <c r="B135" s="1" t="s">
        <v>388</v>
      </c>
      <c r="C135" s="34" t="s">
        <v>140</v>
      </c>
      <c r="D135" s="5">
        <v>0</v>
      </c>
      <c r="E135" s="5">
        <v>0</v>
      </c>
      <c r="F135" s="5">
        <v>128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128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</row>
    <row r="136" spans="1:39" ht="15" customHeight="1">
      <c r="A136" s="2" t="s">
        <v>385</v>
      </c>
      <c r="B136" s="1" t="s">
        <v>388</v>
      </c>
      <c r="C136" s="34" t="s">
        <v>141</v>
      </c>
      <c r="D136" s="5">
        <v>0</v>
      </c>
      <c r="E136" s="5">
        <v>0</v>
      </c>
      <c r="F136" s="5">
        <v>232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5</v>
      </c>
      <c r="N136" s="5">
        <v>0</v>
      </c>
      <c r="O136" s="5">
        <v>0</v>
      </c>
      <c r="P136" s="5">
        <v>0</v>
      </c>
      <c r="Q136" s="5">
        <v>0</v>
      </c>
      <c r="R136" s="5">
        <v>1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233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5</v>
      </c>
      <c r="AL136" s="5">
        <v>0</v>
      </c>
      <c r="AM136" s="5">
        <v>0</v>
      </c>
    </row>
    <row r="137" spans="1:39" ht="15" customHeight="1">
      <c r="A137" s="2" t="s">
        <v>385</v>
      </c>
      <c r="B137" s="1" t="s">
        <v>388</v>
      </c>
      <c r="C137" s="34" t="s">
        <v>142</v>
      </c>
      <c r="D137" s="5">
        <v>3</v>
      </c>
      <c r="E137" s="5">
        <v>27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3</v>
      </c>
      <c r="AC137" s="5">
        <v>27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</row>
    <row r="138" spans="1:39" ht="15" customHeight="1">
      <c r="A138" s="2" t="s">
        <v>385</v>
      </c>
      <c r="B138" s="1" t="s">
        <v>388</v>
      </c>
      <c r="C138" s="34" t="s">
        <v>143</v>
      </c>
      <c r="D138" s="5">
        <v>0</v>
      </c>
      <c r="E138" s="5">
        <v>24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10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34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</row>
    <row r="139" spans="1:39" ht="15" customHeight="1">
      <c r="A139" s="2" t="s">
        <v>385</v>
      </c>
      <c r="B139" s="1" t="s">
        <v>388</v>
      </c>
      <c r="C139" s="34" t="s">
        <v>144</v>
      </c>
      <c r="D139" s="5">
        <v>0</v>
      </c>
      <c r="E139" s="5">
        <v>0</v>
      </c>
      <c r="F139" s="5">
        <v>1</v>
      </c>
      <c r="G139" s="5">
        <v>92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1</v>
      </c>
      <c r="AE139" s="5">
        <v>92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</row>
    <row r="140" spans="1:39" ht="15" customHeight="1">
      <c r="A140" s="2" t="s">
        <v>385</v>
      </c>
      <c r="B140" s="1" t="s">
        <v>388</v>
      </c>
      <c r="C140" s="34" t="s">
        <v>145</v>
      </c>
      <c r="D140" s="5">
        <v>0</v>
      </c>
      <c r="E140" s="5">
        <v>6</v>
      </c>
      <c r="F140" s="5">
        <v>4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6</v>
      </c>
      <c r="AD140" s="5">
        <v>4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</row>
    <row r="141" spans="1:39" ht="15" customHeight="1">
      <c r="A141" s="2" t="s">
        <v>385</v>
      </c>
      <c r="B141" s="1" t="s">
        <v>388</v>
      </c>
      <c r="C141" s="34" t="s">
        <v>146</v>
      </c>
      <c r="D141" s="5">
        <v>0</v>
      </c>
      <c r="E141" s="5">
        <v>1</v>
      </c>
      <c r="F141" s="5">
        <v>2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1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1</v>
      </c>
      <c r="AD141" s="5">
        <v>3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</row>
    <row r="142" spans="1:39" s="9" customFormat="1" ht="15" customHeight="1">
      <c r="A142" s="7" t="s">
        <v>431</v>
      </c>
      <c r="B142" s="8"/>
      <c r="C142" s="35"/>
      <c r="D142" s="36">
        <f aca="true" t="shared" si="4" ref="D142:AM142">SUM(D114:D141)</f>
        <v>21</v>
      </c>
      <c r="E142" s="36">
        <f t="shared" si="4"/>
        <v>208</v>
      </c>
      <c r="F142" s="36">
        <f t="shared" si="4"/>
        <v>1117</v>
      </c>
      <c r="G142" s="36">
        <f t="shared" si="4"/>
        <v>94</v>
      </c>
      <c r="H142" s="36">
        <f t="shared" si="4"/>
        <v>9</v>
      </c>
      <c r="I142" s="36">
        <f t="shared" si="4"/>
        <v>0</v>
      </c>
      <c r="J142" s="36">
        <f t="shared" si="4"/>
        <v>0</v>
      </c>
      <c r="K142" s="36">
        <f t="shared" si="4"/>
        <v>0</v>
      </c>
      <c r="L142" s="36">
        <f t="shared" si="4"/>
        <v>37</v>
      </c>
      <c r="M142" s="36">
        <f t="shared" si="4"/>
        <v>84</v>
      </c>
      <c r="N142" s="36">
        <f t="shared" si="4"/>
        <v>0</v>
      </c>
      <c r="O142" s="36">
        <f t="shared" si="4"/>
        <v>322</v>
      </c>
      <c r="P142" s="36">
        <f t="shared" si="4"/>
        <v>0</v>
      </c>
      <c r="Q142" s="36">
        <f t="shared" si="4"/>
        <v>14</v>
      </c>
      <c r="R142" s="36">
        <f t="shared" si="4"/>
        <v>4</v>
      </c>
      <c r="S142" s="36">
        <f t="shared" si="4"/>
        <v>0</v>
      </c>
      <c r="T142" s="36">
        <f t="shared" si="4"/>
        <v>0</v>
      </c>
      <c r="U142" s="36">
        <f t="shared" si="4"/>
        <v>0</v>
      </c>
      <c r="V142" s="36">
        <f t="shared" si="4"/>
        <v>0</v>
      </c>
      <c r="W142" s="36">
        <f t="shared" si="4"/>
        <v>0</v>
      </c>
      <c r="X142" s="36">
        <f t="shared" si="4"/>
        <v>1</v>
      </c>
      <c r="Y142" s="36">
        <f t="shared" si="4"/>
        <v>1</v>
      </c>
      <c r="Z142" s="36">
        <f t="shared" si="4"/>
        <v>1</v>
      </c>
      <c r="AA142" s="36">
        <f t="shared" si="4"/>
        <v>0</v>
      </c>
      <c r="AB142" s="36">
        <f t="shared" si="4"/>
        <v>21</v>
      </c>
      <c r="AC142" s="36">
        <f t="shared" si="4"/>
        <v>222</v>
      </c>
      <c r="AD142" s="36">
        <f t="shared" si="4"/>
        <v>1121</v>
      </c>
      <c r="AE142" s="36">
        <f t="shared" si="4"/>
        <v>94</v>
      </c>
      <c r="AF142" s="36">
        <f t="shared" si="4"/>
        <v>9</v>
      </c>
      <c r="AG142" s="36">
        <f t="shared" si="4"/>
        <v>0</v>
      </c>
      <c r="AH142" s="36">
        <f t="shared" si="4"/>
        <v>0</v>
      </c>
      <c r="AI142" s="36">
        <f t="shared" si="4"/>
        <v>0</v>
      </c>
      <c r="AJ142" s="36">
        <f t="shared" si="4"/>
        <v>38</v>
      </c>
      <c r="AK142" s="36">
        <f t="shared" si="4"/>
        <v>85</v>
      </c>
      <c r="AL142" s="36">
        <f t="shared" si="4"/>
        <v>1</v>
      </c>
      <c r="AM142" s="36">
        <f t="shared" si="4"/>
        <v>322</v>
      </c>
    </row>
    <row r="143" spans="1:39" ht="15" customHeight="1">
      <c r="A143" s="2" t="s">
        <v>389</v>
      </c>
      <c r="B143" s="1" t="s">
        <v>390</v>
      </c>
      <c r="C143" s="34" t="s">
        <v>147</v>
      </c>
      <c r="D143" s="5">
        <v>0</v>
      </c>
      <c r="E143" s="5">
        <v>0</v>
      </c>
      <c r="F143" s="5">
        <v>3</v>
      </c>
      <c r="G143" s="5">
        <v>0</v>
      </c>
      <c r="H143" s="5">
        <v>22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3</v>
      </c>
      <c r="AE143" s="5">
        <v>0</v>
      </c>
      <c r="AF143" s="5">
        <v>22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</row>
    <row r="144" spans="1:39" ht="15" customHeight="1">
      <c r="A144" s="2" t="s">
        <v>389</v>
      </c>
      <c r="B144" s="1" t="s">
        <v>390</v>
      </c>
      <c r="C144" s="34" t="s">
        <v>148</v>
      </c>
      <c r="D144" s="5">
        <v>0</v>
      </c>
      <c r="E144" s="5">
        <v>0</v>
      </c>
      <c r="F144" s="5">
        <v>50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50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</row>
    <row r="145" spans="1:39" ht="15" customHeight="1">
      <c r="A145" s="2" t="s">
        <v>389</v>
      </c>
      <c r="B145" s="1" t="s">
        <v>390</v>
      </c>
      <c r="C145" s="34" t="s">
        <v>149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</row>
    <row r="146" spans="1:39" ht="15" customHeight="1">
      <c r="A146" s="2" t="s">
        <v>389</v>
      </c>
      <c r="B146" s="1" t="s">
        <v>390</v>
      </c>
      <c r="C146" s="34" t="s">
        <v>150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</row>
    <row r="147" spans="1:39" ht="15" customHeight="1">
      <c r="A147" s="2" t="s">
        <v>389</v>
      </c>
      <c r="B147" s="1" t="s">
        <v>390</v>
      </c>
      <c r="C147" s="34" t="s">
        <v>151</v>
      </c>
      <c r="D147" s="5">
        <v>1</v>
      </c>
      <c r="E147" s="5">
        <v>33</v>
      </c>
      <c r="F147" s="5">
        <v>28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4</v>
      </c>
      <c r="M147" s="5">
        <v>4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1</v>
      </c>
      <c r="AC147" s="5">
        <v>33</v>
      </c>
      <c r="AD147" s="5">
        <v>28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4</v>
      </c>
      <c r="AK147" s="5">
        <v>4</v>
      </c>
      <c r="AL147" s="5">
        <v>0</v>
      </c>
      <c r="AM147" s="5">
        <v>0</v>
      </c>
    </row>
    <row r="148" spans="1:39" ht="15" customHeight="1">
      <c r="A148" s="2" t="s">
        <v>389</v>
      </c>
      <c r="B148" s="1" t="s">
        <v>390</v>
      </c>
      <c r="C148" s="34" t="s">
        <v>152</v>
      </c>
      <c r="D148" s="5">
        <v>0</v>
      </c>
      <c r="E148" s="5">
        <v>3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1</v>
      </c>
      <c r="M148" s="5">
        <v>1</v>
      </c>
      <c r="N148" s="5">
        <v>0</v>
      </c>
      <c r="O148" s="5">
        <v>0</v>
      </c>
      <c r="P148" s="5">
        <v>0</v>
      </c>
      <c r="Q148" s="5">
        <v>1</v>
      </c>
      <c r="R148" s="5">
        <v>0</v>
      </c>
      <c r="S148" s="5">
        <v>1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4</v>
      </c>
      <c r="AD148" s="5">
        <v>0</v>
      </c>
      <c r="AE148" s="5">
        <v>1</v>
      </c>
      <c r="AF148" s="5">
        <v>0</v>
      </c>
      <c r="AG148" s="5">
        <v>0</v>
      </c>
      <c r="AH148" s="5">
        <v>0</v>
      </c>
      <c r="AI148" s="5">
        <v>0</v>
      </c>
      <c r="AJ148" s="5">
        <v>1</v>
      </c>
      <c r="AK148" s="5">
        <v>1</v>
      </c>
      <c r="AL148" s="5">
        <v>0</v>
      </c>
      <c r="AM148" s="5">
        <v>0</v>
      </c>
    </row>
    <row r="149" spans="1:39" ht="15" customHeight="1">
      <c r="A149" s="2" t="s">
        <v>389</v>
      </c>
      <c r="B149" s="1" t="s">
        <v>390</v>
      </c>
      <c r="C149" s="34" t="s">
        <v>153</v>
      </c>
      <c r="D149" s="5">
        <v>0</v>
      </c>
      <c r="E149" s="5">
        <v>12</v>
      </c>
      <c r="F149" s="5">
        <v>0</v>
      </c>
      <c r="G149" s="5">
        <v>2</v>
      </c>
      <c r="H149" s="5">
        <v>0</v>
      </c>
      <c r="I149" s="5">
        <v>0</v>
      </c>
      <c r="J149" s="5">
        <v>0</v>
      </c>
      <c r="K149" s="5">
        <v>0</v>
      </c>
      <c r="L149" s="5">
        <v>2</v>
      </c>
      <c r="M149" s="5">
        <v>2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12</v>
      </c>
      <c r="AD149" s="5">
        <v>0</v>
      </c>
      <c r="AE149" s="5">
        <v>2</v>
      </c>
      <c r="AF149" s="5">
        <v>0</v>
      </c>
      <c r="AG149" s="5">
        <v>0</v>
      </c>
      <c r="AH149" s="5">
        <v>0</v>
      </c>
      <c r="AI149" s="5">
        <v>0</v>
      </c>
      <c r="AJ149" s="5">
        <v>2</v>
      </c>
      <c r="AK149" s="5">
        <v>2</v>
      </c>
      <c r="AL149" s="5">
        <v>0</v>
      </c>
      <c r="AM149" s="5">
        <v>0</v>
      </c>
    </row>
    <row r="150" spans="1:39" ht="15" customHeight="1">
      <c r="A150" s="2" t="s">
        <v>389</v>
      </c>
      <c r="B150" s="1" t="s">
        <v>390</v>
      </c>
      <c r="C150" s="34" t="s">
        <v>154</v>
      </c>
      <c r="D150" s="5">
        <v>0</v>
      </c>
      <c r="E150" s="5">
        <v>9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3</v>
      </c>
      <c r="L150" s="5">
        <v>3</v>
      </c>
      <c r="M150" s="5">
        <v>2</v>
      </c>
      <c r="N150" s="5">
        <v>0</v>
      </c>
      <c r="O150" s="5">
        <v>0</v>
      </c>
      <c r="P150" s="5">
        <v>0</v>
      </c>
      <c r="Q150" s="5">
        <v>1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10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3</v>
      </c>
      <c r="AJ150" s="5">
        <v>3</v>
      </c>
      <c r="AK150" s="5">
        <v>2</v>
      </c>
      <c r="AL150" s="5">
        <v>0</v>
      </c>
      <c r="AM150" s="5">
        <v>0</v>
      </c>
    </row>
    <row r="151" spans="1:39" ht="15" customHeight="1">
      <c r="A151" s="2" t="s">
        <v>389</v>
      </c>
      <c r="B151" s="1" t="s">
        <v>390</v>
      </c>
      <c r="C151" s="34" t="s">
        <v>155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</row>
    <row r="152" spans="1:39" ht="15" customHeight="1">
      <c r="A152" s="2" t="s">
        <v>389</v>
      </c>
      <c r="B152" s="1" t="s">
        <v>390</v>
      </c>
      <c r="C152" s="34" t="s">
        <v>156</v>
      </c>
      <c r="D152" s="5">
        <v>0</v>
      </c>
      <c r="E152" s="5">
        <v>39</v>
      </c>
      <c r="F152" s="5">
        <v>17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1</v>
      </c>
      <c r="M152" s="5">
        <v>1</v>
      </c>
      <c r="N152" s="5">
        <v>0</v>
      </c>
      <c r="O152" s="5">
        <v>112</v>
      </c>
      <c r="P152" s="5">
        <v>0</v>
      </c>
      <c r="Q152" s="5">
        <v>0</v>
      </c>
      <c r="R152" s="5">
        <v>1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39</v>
      </c>
      <c r="AD152" s="5">
        <v>18</v>
      </c>
      <c r="AE152" s="5">
        <v>0</v>
      </c>
      <c r="AF152" s="5">
        <v>1</v>
      </c>
      <c r="AG152" s="5">
        <v>0</v>
      </c>
      <c r="AH152" s="5">
        <v>0</v>
      </c>
      <c r="AI152" s="5">
        <v>0</v>
      </c>
      <c r="AJ152" s="5">
        <v>1</v>
      </c>
      <c r="AK152" s="5">
        <v>1</v>
      </c>
      <c r="AL152" s="5">
        <v>0</v>
      </c>
      <c r="AM152" s="5">
        <v>112</v>
      </c>
    </row>
    <row r="153" spans="1:39" ht="15" customHeight="1">
      <c r="A153" s="2" t="s">
        <v>389</v>
      </c>
      <c r="B153" s="1" t="s">
        <v>390</v>
      </c>
      <c r="C153" s="34" t="s">
        <v>157</v>
      </c>
      <c r="D153" s="5">
        <v>0</v>
      </c>
      <c r="E153" s="5">
        <v>66</v>
      </c>
      <c r="F153" s="5">
        <v>3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149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66</v>
      </c>
      <c r="AD153" s="5">
        <v>3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149</v>
      </c>
    </row>
    <row r="154" spans="1:39" ht="15" customHeight="1">
      <c r="A154" s="2" t="s">
        <v>389</v>
      </c>
      <c r="B154" s="1" t="s">
        <v>390</v>
      </c>
      <c r="C154" s="34" t="s">
        <v>158</v>
      </c>
      <c r="D154" s="5">
        <v>0</v>
      </c>
      <c r="E154" s="5">
        <v>5</v>
      </c>
      <c r="F154" s="5">
        <v>1</v>
      </c>
      <c r="G154" s="5">
        <v>1</v>
      </c>
      <c r="H154" s="5">
        <v>0</v>
      </c>
      <c r="I154" s="5">
        <v>0</v>
      </c>
      <c r="J154" s="5">
        <v>0</v>
      </c>
      <c r="K154" s="5">
        <v>0</v>
      </c>
      <c r="L154" s="5">
        <v>13</v>
      </c>
      <c r="M154" s="5">
        <v>8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5</v>
      </c>
      <c r="AD154" s="5">
        <v>1</v>
      </c>
      <c r="AE154" s="5">
        <v>1</v>
      </c>
      <c r="AF154" s="5">
        <v>0</v>
      </c>
      <c r="AG154" s="5">
        <v>0</v>
      </c>
      <c r="AH154" s="5">
        <v>0</v>
      </c>
      <c r="AI154" s="5">
        <v>0</v>
      </c>
      <c r="AJ154" s="5">
        <v>13</v>
      </c>
      <c r="AK154" s="5">
        <v>8</v>
      </c>
      <c r="AL154" s="5">
        <v>0</v>
      </c>
      <c r="AM154" s="5">
        <v>0</v>
      </c>
    </row>
    <row r="155" spans="1:39" ht="15" customHeight="1">
      <c r="A155" s="2" t="s">
        <v>389</v>
      </c>
      <c r="B155" s="1" t="s">
        <v>390</v>
      </c>
      <c r="C155" s="34" t="s">
        <v>159</v>
      </c>
      <c r="D155" s="5">
        <v>0</v>
      </c>
      <c r="E155" s="5">
        <v>3</v>
      </c>
      <c r="F155" s="5">
        <v>76</v>
      </c>
      <c r="G155" s="5">
        <v>1</v>
      </c>
      <c r="H155" s="5">
        <v>0</v>
      </c>
      <c r="I155" s="5">
        <v>0</v>
      </c>
      <c r="J155" s="5">
        <v>0</v>
      </c>
      <c r="K155" s="5">
        <v>0</v>
      </c>
      <c r="L155" s="5">
        <v>1</v>
      </c>
      <c r="M155" s="5">
        <v>1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3</v>
      </c>
      <c r="AD155" s="5">
        <v>76</v>
      </c>
      <c r="AE155" s="5">
        <v>1</v>
      </c>
      <c r="AF155" s="5">
        <v>0</v>
      </c>
      <c r="AG155" s="5">
        <v>0</v>
      </c>
      <c r="AH155" s="5">
        <v>0</v>
      </c>
      <c r="AI155" s="5">
        <v>0</v>
      </c>
      <c r="AJ155" s="5">
        <v>1</v>
      </c>
      <c r="AK155" s="5">
        <v>1</v>
      </c>
      <c r="AL155" s="5">
        <v>0</v>
      </c>
      <c r="AM155" s="5">
        <v>0</v>
      </c>
    </row>
    <row r="156" spans="1:39" ht="15" customHeight="1">
      <c r="A156" s="2" t="s">
        <v>389</v>
      </c>
      <c r="B156" s="1" t="s">
        <v>390</v>
      </c>
      <c r="C156" s="34" t="s">
        <v>160</v>
      </c>
      <c r="D156" s="5">
        <v>0</v>
      </c>
      <c r="E156" s="5">
        <v>1</v>
      </c>
      <c r="F156" s="5">
        <v>2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1</v>
      </c>
      <c r="AD156" s="5">
        <v>2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</row>
    <row r="157" spans="1:39" ht="15" customHeight="1">
      <c r="A157" s="2" t="s">
        <v>389</v>
      </c>
      <c r="B157" s="1" t="s">
        <v>390</v>
      </c>
      <c r="C157" s="34" t="s">
        <v>161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</row>
    <row r="158" spans="1:39" ht="15" customHeight="1">
      <c r="A158" s="2" t="s">
        <v>389</v>
      </c>
      <c r="B158" s="1" t="s">
        <v>391</v>
      </c>
      <c r="C158" s="34" t="s">
        <v>162</v>
      </c>
      <c r="D158" s="5">
        <v>0</v>
      </c>
      <c r="E158" s="5">
        <v>0</v>
      </c>
      <c r="F158" s="5">
        <v>26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4</v>
      </c>
      <c r="M158" s="5">
        <v>2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26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4</v>
      </c>
      <c r="AK158" s="5">
        <v>2</v>
      </c>
      <c r="AL158" s="5">
        <v>0</v>
      </c>
      <c r="AM158" s="5">
        <v>0</v>
      </c>
    </row>
    <row r="159" spans="1:39" ht="15" customHeight="1">
      <c r="A159" s="2" t="s">
        <v>389</v>
      </c>
      <c r="B159" s="1" t="s">
        <v>391</v>
      </c>
      <c r="C159" s="34" t="s">
        <v>163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59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59</v>
      </c>
    </row>
    <row r="160" spans="1:39" ht="15" customHeight="1">
      <c r="A160" s="2" t="s">
        <v>389</v>
      </c>
      <c r="B160" s="1" t="s">
        <v>391</v>
      </c>
      <c r="C160" s="34" t="s">
        <v>164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30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30</v>
      </c>
    </row>
    <row r="161" spans="1:39" ht="15" customHeight="1">
      <c r="A161" s="2" t="s">
        <v>389</v>
      </c>
      <c r="B161" s="1" t="s">
        <v>391</v>
      </c>
      <c r="C161" s="34" t="s">
        <v>165</v>
      </c>
      <c r="D161" s="5">
        <v>0</v>
      </c>
      <c r="E161" s="5">
        <v>1</v>
      </c>
      <c r="F161" s="5">
        <v>25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1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1</v>
      </c>
      <c r="AD161" s="5">
        <v>26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</row>
    <row r="162" spans="1:39" ht="15" customHeight="1">
      <c r="A162" s="2" t="s">
        <v>389</v>
      </c>
      <c r="B162" s="1" t="s">
        <v>391</v>
      </c>
      <c r="C162" s="34" t="s">
        <v>166</v>
      </c>
      <c r="D162" s="5">
        <v>0</v>
      </c>
      <c r="E162" s="5">
        <v>0</v>
      </c>
      <c r="F162" s="5">
        <v>46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46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</row>
    <row r="163" spans="1:39" ht="15" customHeight="1">
      <c r="A163" s="2" t="s">
        <v>389</v>
      </c>
      <c r="B163" s="1" t="s">
        <v>391</v>
      </c>
      <c r="C163" s="34" t="s">
        <v>167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</row>
    <row r="164" spans="1:39" ht="15" customHeight="1">
      <c r="A164" s="2" t="s">
        <v>389</v>
      </c>
      <c r="B164" s="1" t="s">
        <v>391</v>
      </c>
      <c r="C164" s="34" t="s">
        <v>168</v>
      </c>
      <c r="D164" s="5">
        <v>28</v>
      </c>
      <c r="E164" s="5">
        <v>78</v>
      </c>
      <c r="F164" s="5">
        <v>1</v>
      </c>
      <c r="G164" s="5">
        <v>0</v>
      </c>
      <c r="H164" s="5">
        <v>10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28</v>
      </c>
      <c r="AC164" s="5">
        <v>78</v>
      </c>
      <c r="AD164" s="5">
        <v>1</v>
      </c>
      <c r="AE164" s="5">
        <v>0</v>
      </c>
      <c r="AF164" s="5">
        <v>10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</row>
    <row r="165" spans="1:39" ht="15" customHeight="1">
      <c r="A165" s="2" t="s">
        <v>389</v>
      </c>
      <c r="B165" s="1" t="s">
        <v>391</v>
      </c>
      <c r="C165" s="34" t="s">
        <v>169</v>
      </c>
      <c r="D165" s="5">
        <v>0</v>
      </c>
      <c r="E165" s="5">
        <v>0</v>
      </c>
      <c r="F165" s="5">
        <v>50</v>
      </c>
      <c r="G165" s="5">
        <v>0</v>
      </c>
      <c r="H165" s="5">
        <v>0</v>
      </c>
      <c r="I165" s="5">
        <v>0</v>
      </c>
      <c r="J165" s="5">
        <v>0</v>
      </c>
      <c r="K165" s="5">
        <v>7</v>
      </c>
      <c r="L165" s="5">
        <v>0</v>
      </c>
      <c r="M165" s="5">
        <v>7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50</v>
      </c>
      <c r="AE165" s="5">
        <v>0</v>
      </c>
      <c r="AF165" s="5">
        <v>0</v>
      </c>
      <c r="AG165" s="5">
        <v>0</v>
      </c>
      <c r="AH165" s="5">
        <v>0</v>
      </c>
      <c r="AI165" s="5">
        <v>7</v>
      </c>
      <c r="AJ165" s="5">
        <v>0</v>
      </c>
      <c r="AK165" s="5">
        <v>7</v>
      </c>
      <c r="AL165" s="5">
        <v>0</v>
      </c>
      <c r="AM165" s="5">
        <v>0</v>
      </c>
    </row>
    <row r="166" spans="1:39" ht="15" customHeight="1">
      <c r="A166" s="2" t="s">
        <v>389</v>
      </c>
      <c r="B166" s="1" t="s">
        <v>391</v>
      </c>
      <c r="C166" s="34" t="s">
        <v>170</v>
      </c>
      <c r="D166" s="5">
        <v>0</v>
      </c>
      <c r="E166" s="5">
        <v>2</v>
      </c>
      <c r="F166" s="5">
        <v>5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2</v>
      </c>
      <c r="AD166" s="5">
        <v>5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</row>
    <row r="167" spans="1:39" ht="15" customHeight="1">
      <c r="A167" s="2" t="s">
        <v>389</v>
      </c>
      <c r="B167" s="1" t="s">
        <v>391</v>
      </c>
      <c r="C167" s="34" t="s">
        <v>171</v>
      </c>
      <c r="D167" s="5">
        <v>0</v>
      </c>
      <c r="E167" s="5">
        <v>0</v>
      </c>
      <c r="F167" s="5">
        <v>10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10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</row>
    <row r="168" spans="1:39" ht="15" customHeight="1">
      <c r="A168" s="2" t="s">
        <v>389</v>
      </c>
      <c r="B168" s="1" t="s">
        <v>392</v>
      </c>
      <c r="C168" s="34" t="s">
        <v>172</v>
      </c>
      <c r="D168" s="5">
        <v>566</v>
      </c>
      <c r="E168" s="5">
        <v>91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6</v>
      </c>
      <c r="Q168" s="5">
        <v>11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572</v>
      </c>
      <c r="AC168" s="5">
        <v>102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</row>
    <row r="169" spans="1:39" ht="15" customHeight="1">
      <c r="A169" s="2" t="s">
        <v>389</v>
      </c>
      <c r="B169" s="1" t="s">
        <v>392</v>
      </c>
      <c r="C169" s="34" t="s">
        <v>173</v>
      </c>
      <c r="D169" s="5">
        <v>0</v>
      </c>
      <c r="E169" s="5">
        <v>3</v>
      </c>
      <c r="F169" s="5">
        <v>33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150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1</v>
      </c>
      <c r="AA169" s="5">
        <v>0</v>
      </c>
      <c r="AB169" s="5">
        <v>0</v>
      </c>
      <c r="AC169" s="5">
        <v>3</v>
      </c>
      <c r="AD169" s="5">
        <v>33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1</v>
      </c>
      <c r="AM169" s="5">
        <v>150</v>
      </c>
    </row>
    <row r="170" spans="1:39" ht="15" customHeight="1">
      <c r="A170" s="2" t="s">
        <v>389</v>
      </c>
      <c r="B170" s="1" t="s">
        <v>392</v>
      </c>
      <c r="C170" s="34" t="s">
        <v>174</v>
      </c>
      <c r="D170" s="5">
        <v>309</v>
      </c>
      <c r="E170" s="5">
        <v>9</v>
      </c>
      <c r="F170" s="5">
        <v>146</v>
      </c>
      <c r="G170" s="5">
        <v>0</v>
      </c>
      <c r="H170" s="5">
        <v>10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1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309</v>
      </c>
      <c r="AC170" s="5">
        <v>9</v>
      </c>
      <c r="AD170" s="5">
        <v>146</v>
      </c>
      <c r="AE170" s="5">
        <v>0</v>
      </c>
      <c r="AF170" s="5">
        <v>10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1</v>
      </c>
      <c r="AM170" s="5">
        <v>0</v>
      </c>
    </row>
    <row r="171" spans="1:39" ht="15" customHeight="1">
      <c r="A171" s="2" t="s">
        <v>389</v>
      </c>
      <c r="B171" s="1" t="s">
        <v>392</v>
      </c>
      <c r="C171" s="34" t="s">
        <v>175</v>
      </c>
      <c r="D171" s="5">
        <v>0</v>
      </c>
      <c r="E171" s="5">
        <v>0</v>
      </c>
      <c r="F171" s="5">
        <v>24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24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</row>
    <row r="172" spans="1:39" ht="15" customHeight="1">
      <c r="A172" s="2" t="s">
        <v>389</v>
      </c>
      <c r="B172" s="1" t="s">
        <v>392</v>
      </c>
      <c r="C172" s="34" t="s">
        <v>176</v>
      </c>
      <c r="D172" s="5">
        <v>0</v>
      </c>
      <c r="E172" s="5">
        <v>1</v>
      </c>
      <c r="F172" s="5">
        <v>6</v>
      </c>
      <c r="G172" s="5">
        <v>0</v>
      </c>
      <c r="H172" s="5">
        <v>0</v>
      </c>
      <c r="I172" s="5">
        <v>0</v>
      </c>
      <c r="J172" s="5">
        <v>0</v>
      </c>
      <c r="K172" s="5">
        <v>3</v>
      </c>
      <c r="L172" s="5">
        <v>12</v>
      </c>
      <c r="M172" s="5">
        <v>12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1</v>
      </c>
      <c r="AD172" s="5">
        <v>6</v>
      </c>
      <c r="AE172" s="5">
        <v>0</v>
      </c>
      <c r="AF172" s="5">
        <v>0</v>
      </c>
      <c r="AG172" s="5">
        <v>0</v>
      </c>
      <c r="AH172" s="5">
        <v>0</v>
      </c>
      <c r="AI172" s="5">
        <v>3</v>
      </c>
      <c r="AJ172" s="5">
        <v>12</v>
      </c>
      <c r="AK172" s="5">
        <v>12</v>
      </c>
      <c r="AL172" s="5">
        <v>0</v>
      </c>
      <c r="AM172" s="5">
        <v>0</v>
      </c>
    </row>
    <row r="173" spans="1:39" ht="15" customHeight="1">
      <c r="A173" s="2" t="s">
        <v>389</v>
      </c>
      <c r="B173" s="1" t="s">
        <v>392</v>
      </c>
      <c r="C173" s="34" t="s">
        <v>177</v>
      </c>
      <c r="D173" s="5">
        <v>1</v>
      </c>
      <c r="E173" s="5">
        <v>16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2</v>
      </c>
      <c r="L173" s="5">
        <v>2</v>
      </c>
      <c r="M173" s="5">
        <v>3</v>
      </c>
      <c r="N173" s="5">
        <v>0</v>
      </c>
      <c r="O173" s="5">
        <v>0</v>
      </c>
      <c r="P173" s="5">
        <v>0</v>
      </c>
      <c r="Q173" s="5">
        <v>1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1</v>
      </c>
      <c r="AC173" s="5">
        <v>17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2</v>
      </c>
      <c r="AJ173" s="5">
        <v>2</v>
      </c>
      <c r="AK173" s="5">
        <v>3</v>
      </c>
      <c r="AL173" s="5">
        <v>0</v>
      </c>
      <c r="AM173" s="5">
        <v>0</v>
      </c>
    </row>
    <row r="174" spans="1:39" ht="15" customHeight="1">
      <c r="A174" s="2" t="s">
        <v>389</v>
      </c>
      <c r="B174" s="1" t="s">
        <v>392</v>
      </c>
      <c r="C174" s="34" t="s">
        <v>178</v>
      </c>
      <c r="D174" s="5">
        <v>10</v>
      </c>
      <c r="E174" s="5">
        <v>2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2</v>
      </c>
      <c r="M174" s="5">
        <v>2</v>
      </c>
      <c r="N174" s="5">
        <v>0</v>
      </c>
      <c r="O174" s="5">
        <v>0</v>
      </c>
      <c r="P174" s="5">
        <v>5</v>
      </c>
      <c r="Q174" s="5">
        <v>3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4</v>
      </c>
      <c r="Y174" s="5">
        <v>1</v>
      </c>
      <c r="Z174" s="5">
        <v>0</v>
      </c>
      <c r="AA174" s="5">
        <v>0</v>
      </c>
      <c r="AB174" s="5">
        <v>15</v>
      </c>
      <c r="AC174" s="5">
        <v>5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6</v>
      </c>
      <c r="AK174" s="5">
        <v>3</v>
      </c>
      <c r="AL174" s="5">
        <v>0</v>
      </c>
      <c r="AM174" s="5">
        <v>0</v>
      </c>
    </row>
    <row r="175" spans="1:39" ht="15" customHeight="1">
      <c r="A175" s="2"/>
      <c r="B175" s="1"/>
      <c r="C175" s="34"/>
      <c r="D175" s="5">
        <f>SUM(D168:D174)</f>
        <v>886</v>
      </c>
      <c r="E175" s="5">
        <f aca="true" t="shared" si="5" ref="E175:AM175">SUM(E168:E174)</f>
        <v>122</v>
      </c>
      <c r="F175" s="5">
        <f t="shared" si="5"/>
        <v>209</v>
      </c>
      <c r="G175" s="5">
        <f t="shared" si="5"/>
        <v>0</v>
      </c>
      <c r="H175" s="5">
        <f t="shared" si="5"/>
        <v>10</v>
      </c>
      <c r="I175" s="5">
        <f t="shared" si="5"/>
        <v>0</v>
      </c>
      <c r="J175" s="5">
        <f t="shared" si="5"/>
        <v>0</v>
      </c>
      <c r="K175" s="5">
        <f t="shared" si="5"/>
        <v>5</v>
      </c>
      <c r="L175" s="5">
        <f t="shared" si="5"/>
        <v>16</v>
      </c>
      <c r="M175" s="5">
        <f t="shared" si="5"/>
        <v>17</v>
      </c>
      <c r="N175" s="5">
        <f t="shared" si="5"/>
        <v>1</v>
      </c>
      <c r="O175" s="5">
        <f t="shared" si="5"/>
        <v>150</v>
      </c>
      <c r="P175" s="5">
        <f t="shared" si="5"/>
        <v>11</v>
      </c>
      <c r="Q175" s="5">
        <f t="shared" si="5"/>
        <v>15</v>
      </c>
      <c r="R175" s="5">
        <f t="shared" si="5"/>
        <v>0</v>
      </c>
      <c r="S175" s="5">
        <f t="shared" si="5"/>
        <v>0</v>
      </c>
      <c r="T175" s="5">
        <f t="shared" si="5"/>
        <v>0</v>
      </c>
      <c r="U175" s="5">
        <f t="shared" si="5"/>
        <v>0</v>
      </c>
      <c r="V175" s="5">
        <f t="shared" si="5"/>
        <v>0</v>
      </c>
      <c r="W175" s="5">
        <f t="shared" si="5"/>
        <v>0</v>
      </c>
      <c r="X175" s="5">
        <f t="shared" si="5"/>
        <v>4</v>
      </c>
      <c r="Y175" s="5">
        <f t="shared" si="5"/>
        <v>1</v>
      </c>
      <c r="Z175" s="5">
        <f t="shared" si="5"/>
        <v>1</v>
      </c>
      <c r="AA175" s="5">
        <f t="shared" si="5"/>
        <v>0</v>
      </c>
      <c r="AB175" s="5">
        <f t="shared" si="5"/>
        <v>897</v>
      </c>
      <c r="AC175" s="5">
        <f t="shared" si="5"/>
        <v>137</v>
      </c>
      <c r="AD175" s="5">
        <f t="shared" si="5"/>
        <v>209</v>
      </c>
      <c r="AE175" s="5">
        <f t="shared" si="5"/>
        <v>0</v>
      </c>
      <c r="AF175" s="5">
        <f t="shared" si="5"/>
        <v>10</v>
      </c>
      <c r="AG175" s="5">
        <f t="shared" si="5"/>
        <v>0</v>
      </c>
      <c r="AH175" s="5">
        <f t="shared" si="5"/>
        <v>0</v>
      </c>
      <c r="AI175" s="5">
        <f t="shared" si="5"/>
        <v>5</v>
      </c>
      <c r="AJ175" s="5">
        <f t="shared" si="5"/>
        <v>20</v>
      </c>
      <c r="AK175" s="5">
        <f t="shared" si="5"/>
        <v>18</v>
      </c>
      <c r="AL175" s="5">
        <f t="shared" si="5"/>
        <v>2</v>
      </c>
      <c r="AM175" s="5">
        <f t="shared" si="5"/>
        <v>150</v>
      </c>
    </row>
    <row r="176" spans="1:39" ht="15" customHeight="1">
      <c r="A176" s="2" t="s">
        <v>389</v>
      </c>
      <c r="B176" s="1" t="s">
        <v>393</v>
      </c>
      <c r="C176" s="34" t="s">
        <v>179</v>
      </c>
      <c r="D176" s="5">
        <v>0</v>
      </c>
      <c r="E176" s="5">
        <v>2</v>
      </c>
      <c r="F176" s="5">
        <v>37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2</v>
      </c>
      <c r="AD176" s="5">
        <v>37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1</v>
      </c>
      <c r="AK176" s="5">
        <v>1</v>
      </c>
      <c r="AL176" s="5">
        <v>0</v>
      </c>
      <c r="AM176" s="5">
        <v>0</v>
      </c>
    </row>
    <row r="177" spans="1:39" ht="15" customHeight="1">
      <c r="A177" s="2" t="s">
        <v>389</v>
      </c>
      <c r="B177" s="1" t="s">
        <v>393</v>
      </c>
      <c r="C177" s="34" t="s">
        <v>180</v>
      </c>
      <c r="D177" s="5">
        <v>0</v>
      </c>
      <c r="E177" s="5">
        <v>4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4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</row>
    <row r="178" spans="1:39" ht="15" customHeight="1">
      <c r="A178" s="2" t="s">
        <v>389</v>
      </c>
      <c r="B178" s="1" t="s">
        <v>393</v>
      </c>
      <c r="C178" s="34" t="s">
        <v>181</v>
      </c>
      <c r="D178" s="5">
        <v>0</v>
      </c>
      <c r="E178" s="5">
        <v>5</v>
      </c>
      <c r="F178" s="5">
        <v>1</v>
      </c>
      <c r="G178" s="5">
        <v>1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109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5</v>
      </c>
      <c r="AD178" s="5">
        <v>1</v>
      </c>
      <c r="AE178" s="5">
        <v>1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109</v>
      </c>
    </row>
    <row r="179" spans="1:39" ht="15" customHeight="1">
      <c r="A179" s="2" t="s">
        <v>389</v>
      </c>
      <c r="B179" s="1" t="s">
        <v>393</v>
      </c>
      <c r="C179" s="34" t="s">
        <v>182</v>
      </c>
      <c r="D179" s="5">
        <v>0</v>
      </c>
      <c r="E179" s="5">
        <v>5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5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</row>
    <row r="180" spans="1:39" ht="15" customHeight="1">
      <c r="A180" s="2" t="s">
        <v>389</v>
      </c>
      <c r="B180" s="1" t="s">
        <v>393</v>
      </c>
      <c r="C180" s="34" t="s">
        <v>183</v>
      </c>
      <c r="D180" s="5">
        <v>1</v>
      </c>
      <c r="E180" s="5">
        <v>2</v>
      </c>
      <c r="F180" s="5">
        <v>4</v>
      </c>
      <c r="G180" s="5">
        <v>1</v>
      </c>
      <c r="H180" s="5">
        <v>0</v>
      </c>
      <c r="I180" s="5">
        <v>0</v>
      </c>
      <c r="J180" s="5">
        <v>0</v>
      </c>
      <c r="K180" s="5">
        <v>0</v>
      </c>
      <c r="L180" s="5">
        <v>1</v>
      </c>
      <c r="M180" s="5">
        <v>1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1</v>
      </c>
      <c r="AC180" s="5">
        <v>2</v>
      </c>
      <c r="AD180" s="5">
        <v>4</v>
      </c>
      <c r="AE180" s="5">
        <v>1</v>
      </c>
      <c r="AF180" s="5">
        <v>0</v>
      </c>
      <c r="AG180" s="5">
        <v>0</v>
      </c>
      <c r="AH180" s="5">
        <v>0</v>
      </c>
      <c r="AI180" s="5">
        <v>0</v>
      </c>
      <c r="AJ180" s="5">
        <v>1</v>
      </c>
      <c r="AK180" s="5">
        <v>1</v>
      </c>
      <c r="AL180" s="5">
        <v>0</v>
      </c>
      <c r="AM180" s="5">
        <v>0</v>
      </c>
    </row>
    <row r="181" spans="1:39" ht="15" customHeight="1">
      <c r="A181" s="2" t="s">
        <v>389</v>
      </c>
      <c r="B181" s="1" t="s">
        <v>393</v>
      </c>
      <c r="C181" s="34" t="s">
        <v>184</v>
      </c>
      <c r="D181" s="5">
        <v>0</v>
      </c>
      <c r="E181" s="5">
        <v>0</v>
      </c>
      <c r="F181" s="5">
        <v>5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5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</row>
    <row r="182" spans="1:39" s="9" customFormat="1" ht="15" customHeight="1">
      <c r="A182" s="7" t="s">
        <v>438</v>
      </c>
      <c r="B182" s="8"/>
      <c r="C182" s="35"/>
      <c r="D182" s="36">
        <f aca="true" t="shared" si="6" ref="D182:AM182">SUM(D143:D181)</f>
        <v>1802</v>
      </c>
      <c r="E182" s="36">
        <f t="shared" si="6"/>
        <v>514</v>
      </c>
      <c r="F182" s="36">
        <f t="shared" si="6"/>
        <v>808</v>
      </c>
      <c r="G182" s="36">
        <f t="shared" si="6"/>
        <v>6</v>
      </c>
      <c r="H182" s="36">
        <f t="shared" si="6"/>
        <v>53</v>
      </c>
      <c r="I182" s="36">
        <f t="shared" si="6"/>
        <v>0</v>
      </c>
      <c r="J182" s="36">
        <f t="shared" si="6"/>
        <v>0</v>
      </c>
      <c r="K182" s="36">
        <f t="shared" si="6"/>
        <v>20</v>
      </c>
      <c r="L182" s="36">
        <f t="shared" si="6"/>
        <v>63</v>
      </c>
      <c r="M182" s="36">
        <f t="shared" si="6"/>
        <v>64</v>
      </c>
      <c r="N182" s="36">
        <f t="shared" si="6"/>
        <v>2</v>
      </c>
      <c r="O182" s="36">
        <f t="shared" si="6"/>
        <v>759</v>
      </c>
      <c r="P182" s="36">
        <f t="shared" si="6"/>
        <v>22</v>
      </c>
      <c r="Q182" s="36">
        <f t="shared" si="6"/>
        <v>32</v>
      </c>
      <c r="R182" s="36">
        <f t="shared" si="6"/>
        <v>2</v>
      </c>
      <c r="S182" s="36">
        <f t="shared" si="6"/>
        <v>1</v>
      </c>
      <c r="T182" s="36">
        <f t="shared" si="6"/>
        <v>0</v>
      </c>
      <c r="U182" s="36">
        <f t="shared" si="6"/>
        <v>0</v>
      </c>
      <c r="V182" s="36">
        <f t="shared" si="6"/>
        <v>0</v>
      </c>
      <c r="W182" s="36">
        <f t="shared" si="6"/>
        <v>0</v>
      </c>
      <c r="X182" s="36">
        <f t="shared" si="6"/>
        <v>8</v>
      </c>
      <c r="Y182" s="36">
        <f t="shared" si="6"/>
        <v>2</v>
      </c>
      <c r="Z182" s="36">
        <f t="shared" si="6"/>
        <v>2</v>
      </c>
      <c r="AA182" s="36">
        <f t="shared" si="6"/>
        <v>0</v>
      </c>
      <c r="AB182" s="36">
        <f t="shared" si="6"/>
        <v>1824</v>
      </c>
      <c r="AC182" s="36">
        <f t="shared" si="6"/>
        <v>546</v>
      </c>
      <c r="AD182" s="36">
        <f t="shared" si="6"/>
        <v>810</v>
      </c>
      <c r="AE182" s="36">
        <f t="shared" si="6"/>
        <v>7</v>
      </c>
      <c r="AF182" s="36">
        <f t="shared" si="6"/>
        <v>53</v>
      </c>
      <c r="AG182" s="36">
        <f t="shared" si="6"/>
        <v>0</v>
      </c>
      <c r="AH182" s="36">
        <f t="shared" si="6"/>
        <v>0</v>
      </c>
      <c r="AI182" s="36">
        <f t="shared" si="6"/>
        <v>20</v>
      </c>
      <c r="AJ182" s="36">
        <f t="shared" si="6"/>
        <v>71</v>
      </c>
      <c r="AK182" s="36">
        <f t="shared" si="6"/>
        <v>66</v>
      </c>
      <c r="AL182" s="36">
        <f t="shared" si="6"/>
        <v>4</v>
      </c>
      <c r="AM182" s="36">
        <f t="shared" si="6"/>
        <v>759</v>
      </c>
    </row>
    <row r="183" spans="1:39" ht="15" customHeight="1">
      <c r="A183" s="2" t="s">
        <v>394</v>
      </c>
      <c r="B183" s="1" t="s">
        <v>395</v>
      </c>
      <c r="C183" s="34" t="s">
        <v>185</v>
      </c>
      <c r="D183" s="5">
        <v>0</v>
      </c>
      <c r="E183" s="5">
        <v>0</v>
      </c>
      <c r="F183" s="5">
        <v>27</v>
      </c>
      <c r="G183" s="5">
        <v>0</v>
      </c>
      <c r="H183" s="5">
        <v>4</v>
      </c>
      <c r="I183" s="5">
        <v>0</v>
      </c>
      <c r="J183" s="5">
        <v>0</v>
      </c>
      <c r="K183" s="5">
        <v>9</v>
      </c>
      <c r="L183" s="5">
        <v>4</v>
      </c>
      <c r="M183" s="5">
        <v>11</v>
      </c>
      <c r="N183" s="5">
        <v>0</v>
      </c>
      <c r="O183" s="5">
        <v>113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27</v>
      </c>
      <c r="AE183" s="5">
        <v>0</v>
      </c>
      <c r="AF183" s="5">
        <v>4</v>
      </c>
      <c r="AG183" s="5">
        <v>0</v>
      </c>
      <c r="AH183" s="5">
        <v>0</v>
      </c>
      <c r="AI183" s="5">
        <v>9</v>
      </c>
      <c r="AJ183" s="5">
        <v>4</v>
      </c>
      <c r="AK183" s="5">
        <v>11</v>
      </c>
      <c r="AL183" s="5">
        <v>0</v>
      </c>
      <c r="AM183" s="5">
        <v>113</v>
      </c>
    </row>
    <row r="184" spans="1:39" ht="15" customHeight="1">
      <c r="A184" s="2" t="s">
        <v>394</v>
      </c>
      <c r="B184" s="1" t="s">
        <v>395</v>
      </c>
      <c r="C184" s="34" t="s">
        <v>186</v>
      </c>
      <c r="D184" s="5">
        <v>0</v>
      </c>
      <c r="E184" s="5">
        <v>0</v>
      </c>
      <c r="F184" s="5">
        <v>6</v>
      </c>
      <c r="G184" s="5">
        <v>0</v>
      </c>
      <c r="H184" s="5">
        <v>10</v>
      </c>
      <c r="I184" s="5">
        <v>0</v>
      </c>
      <c r="J184" s="5">
        <v>0</v>
      </c>
      <c r="K184" s="5">
        <v>6</v>
      </c>
      <c r="L184" s="5">
        <v>4</v>
      </c>
      <c r="M184" s="5">
        <v>11</v>
      </c>
      <c r="N184" s="5">
        <v>0</v>
      </c>
      <c r="O184" s="5">
        <v>100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6</v>
      </c>
      <c r="AE184" s="5">
        <v>0</v>
      </c>
      <c r="AF184" s="5">
        <v>10</v>
      </c>
      <c r="AG184" s="5">
        <v>0</v>
      </c>
      <c r="AH184" s="5">
        <v>0</v>
      </c>
      <c r="AI184" s="5">
        <v>6</v>
      </c>
      <c r="AJ184" s="5">
        <v>4</v>
      </c>
      <c r="AK184" s="5">
        <v>11</v>
      </c>
      <c r="AL184" s="5">
        <v>0</v>
      </c>
      <c r="AM184" s="5">
        <v>100</v>
      </c>
    </row>
    <row r="185" spans="1:39" ht="15" customHeight="1">
      <c r="A185" s="2" t="s">
        <v>394</v>
      </c>
      <c r="B185" s="1" t="s">
        <v>395</v>
      </c>
      <c r="C185" s="34" t="s">
        <v>187</v>
      </c>
      <c r="D185" s="5">
        <v>1</v>
      </c>
      <c r="E185" s="5">
        <v>23</v>
      </c>
      <c r="F185" s="5">
        <v>15</v>
      </c>
      <c r="G185" s="5">
        <v>0</v>
      </c>
      <c r="H185" s="5">
        <v>3</v>
      </c>
      <c r="I185" s="5">
        <v>0</v>
      </c>
      <c r="J185" s="5">
        <v>11</v>
      </c>
      <c r="K185" s="5">
        <v>1</v>
      </c>
      <c r="L185" s="5">
        <v>14</v>
      </c>
      <c r="M185" s="5">
        <v>4</v>
      </c>
      <c r="N185" s="5">
        <v>2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1</v>
      </c>
      <c r="AC185" s="5">
        <v>23</v>
      </c>
      <c r="AD185" s="5">
        <v>15</v>
      </c>
      <c r="AE185" s="5">
        <v>0</v>
      </c>
      <c r="AF185" s="5">
        <v>3</v>
      </c>
      <c r="AG185" s="5">
        <v>0</v>
      </c>
      <c r="AH185" s="5">
        <v>11</v>
      </c>
      <c r="AI185" s="5">
        <v>1</v>
      </c>
      <c r="AJ185" s="5">
        <v>14</v>
      </c>
      <c r="AK185" s="5">
        <v>4</v>
      </c>
      <c r="AL185" s="5">
        <v>2</v>
      </c>
      <c r="AM185" s="5">
        <v>0</v>
      </c>
    </row>
    <row r="186" spans="1:39" ht="15" customHeight="1">
      <c r="A186" s="2" t="s">
        <v>394</v>
      </c>
      <c r="B186" s="1" t="s">
        <v>395</v>
      </c>
      <c r="C186" s="34" t="s">
        <v>188</v>
      </c>
      <c r="D186" s="5">
        <v>0</v>
      </c>
      <c r="E186" s="5">
        <v>12</v>
      </c>
      <c r="F186" s="5">
        <v>0</v>
      </c>
      <c r="G186" s="5">
        <v>1</v>
      </c>
      <c r="H186" s="5">
        <v>4</v>
      </c>
      <c r="I186" s="5">
        <v>0</v>
      </c>
      <c r="J186" s="5">
        <v>0</v>
      </c>
      <c r="K186" s="5">
        <v>0</v>
      </c>
      <c r="L186" s="5">
        <v>6</v>
      </c>
      <c r="M186" s="5">
        <v>6</v>
      </c>
      <c r="N186" s="5">
        <v>0</v>
      </c>
      <c r="O186" s="5">
        <v>0</v>
      </c>
      <c r="P186" s="5">
        <v>0</v>
      </c>
      <c r="Q186" s="5">
        <v>1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13</v>
      </c>
      <c r="AD186" s="5">
        <v>0</v>
      </c>
      <c r="AE186" s="5">
        <v>1</v>
      </c>
      <c r="AF186" s="5">
        <v>4</v>
      </c>
      <c r="AG186" s="5">
        <v>0</v>
      </c>
      <c r="AH186" s="5">
        <v>0</v>
      </c>
      <c r="AI186" s="5">
        <v>0</v>
      </c>
      <c r="AJ186" s="5">
        <v>6</v>
      </c>
      <c r="AK186" s="5">
        <v>6</v>
      </c>
      <c r="AL186" s="5">
        <v>0</v>
      </c>
      <c r="AM186" s="5">
        <v>0</v>
      </c>
    </row>
    <row r="187" spans="1:39" ht="15" customHeight="1">
      <c r="A187" s="2" t="s">
        <v>394</v>
      </c>
      <c r="B187" s="1" t="s">
        <v>395</v>
      </c>
      <c r="C187" s="34" t="s">
        <v>189</v>
      </c>
      <c r="D187" s="5">
        <v>0</v>
      </c>
      <c r="E187" s="5">
        <v>17</v>
      </c>
      <c r="F187" s="5">
        <v>3</v>
      </c>
      <c r="G187" s="5">
        <v>0</v>
      </c>
      <c r="H187" s="5">
        <v>2</v>
      </c>
      <c r="I187" s="5">
        <v>0</v>
      </c>
      <c r="J187" s="5">
        <v>3</v>
      </c>
      <c r="K187" s="5">
        <v>12</v>
      </c>
      <c r="L187" s="5">
        <v>10</v>
      </c>
      <c r="M187" s="5">
        <v>16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17</v>
      </c>
      <c r="AD187" s="5">
        <v>3</v>
      </c>
      <c r="AE187" s="5">
        <v>0</v>
      </c>
      <c r="AF187" s="5">
        <v>2</v>
      </c>
      <c r="AG187" s="5">
        <v>0</v>
      </c>
      <c r="AH187" s="5">
        <v>3</v>
      </c>
      <c r="AI187" s="5">
        <v>12</v>
      </c>
      <c r="AJ187" s="5">
        <v>10</v>
      </c>
      <c r="AK187" s="5">
        <v>16</v>
      </c>
      <c r="AL187" s="5">
        <v>0</v>
      </c>
      <c r="AM187" s="5">
        <v>0</v>
      </c>
    </row>
    <row r="188" spans="1:39" ht="15" customHeight="1">
      <c r="A188" s="2" t="s">
        <v>394</v>
      </c>
      <c r="B188" s="1" t="s">
        <v>395</v>
      </c>
      <c r="C188" s="34" t="s">
        <v>190</v>
      </c>
      <c r="D188" s="5">
        <v>0</v>
      </c>
      <c r="E188" s="5">
        <v>30</v>
      </c>
      <c r="F188" s="5">
        <v>34</v>
      </c>
      <c r="G188" s="5">
        <v>0</v>
      </c>
      <c r="H188" s="5">
        <v>4</v>
      </c>
      <c r="I188" s="5">
        <v>0</v>
      </c>
      <c r="J188" s="5">
        <v>0</v>
      </c>
      <c r="K188" s="5">
        <v>1</v>
      </c>
      <c r="L188" s="5">
        <v>17</v>
      </c>
      <c r="M188" s="5">
        <v>16</v>
      </c>
      <c r="N188" s="5">
        <v>0</v>
      </c>
      <c r="O188" s="5">
        <v>99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30</v>
      </c>
      <c r="AD188" s="5">
        <v>34</v>
      </c>
      <c r="AE188" s="5">
        <v>0</v>
      </c>
      <c r="AF188" s="5">
        <v>4</v>
      </c>
      <c r="AG188" s="5">
        <v>0</v>
      </c>
      <c r="AH188" s="5">
        <v>0</v>
      </c>
      <c r="AI188" s="5">
        <v>1</v>
      </c>
      <c r="AJ188" s="5">
        <v>17</v>
      </c>
      <c r="AK188" s="5">
        <v>16</v>
      </c>
      <c r="AL188" s="5">
        <v>0</v>
      </c>
      <c r="AM188" s="5">
        <v>99</v>
      </c>
    </row>
    <row r="189" spans="1:39" ht="15" customHeight="1">
      <c r="A189" s="2" t="s">
        <v>394</v>
      </c>
      <c r="B189" s="1" t="s">
        <v>395</v>
      </c>
      <c r="C189" s="34" t="s">
        <v>191</v>
      </c>
      <c r="D189" s="5">
        <v>0</v>
      </c>
      <c r="E189" s="5">
        <v>59</v>
      </c>
      <c r="F189" s="5">
        <v>114</v>
      </c>
      <c r="G189" s="5">
        <v>0</v>
      </c>
      <c r="H189" s="5">
        <v>0</v>
      </c>
      <c r="I189" s="5">
        <v>2</v>
      </c>
      <c r="J189" s="5">
        <v>0</v>
      </c>
      <c r="K189" s="5">
        <v>1</v>
      </c>
      <c r="L189" s="5">
        <v>26</v>
      </c>
      <c r="M189" s="5">
        <v>21</v>
      </c>
      <c r="N189" s="5">
        <v>0</v>
      </c>
      <c r="O189" s="5">
        <v>4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59</v>
      </c>
      <c r="AD189" s="5">
        <v>114</v>
      </c>
      <c r="AE189" s="5">
        <v>0</v>
      </c>
      <c r="AF189" s="5">
        <v>0</v>
      </c>
      <c r="AG189" s="5">
        <v>2</v>
      </c>
      <c r="AH189" s="5">
        <v>0</v>
      </c>
      <c r="AI189" s="5">
        <v>1</v>
      </c>
      <c r="AJ189" s="5">
        <v>26</v>
      </c>
      <c r="AK189" s="5">
        <v>21</v>
      </c>
      <c r="AL189" s="5">
        <v>0</v>
      </c>
      <c r="AM189" s="5">
        <v>4</v>
      </c>
    </row>
    <row r="190" spans="1:39" ht="15" customHeight="1">
      <c r="A190" s="2" t="s">
        <v>394</v>
      </c>
      <c r="B190" s="1" t="s">
        <v>396</v>
      </c>
      <c r="C190" s="34" t="s">
        <v>192</v>
      </c>
      <c r="D190" s="5">
        <v>0</v>
      </c>
      <c r="E190" s="5">
        <v>14</v>
      </c>
      <c r="F190" s="5">
        <v>1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1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14</v>
      </c>
      <c r="AD190" s="5">
        <v>1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1</v>
      </c>
      <c r="AK190" s="5">
        <v>0</v>
      </c>
      <c r="AL190" s="5">
        <v>0</v>
      </c>
      <c r="AM190" s="5">
        <v>0</v>
      </c>
    </row>
    <row r="191" spans="1:39" ht="15" customHeight="1">
      <c r="A191" s="2" t="s">
        <v>394</v>
      </c>
      <c r="B191" s="1" t="s">
        <v>396</v>
      </c>
      <c r="C191" s="34" t="s">
        <v>193</v>
      </c>
      <c r="D191" s="5">
        <v>0</v>
      </c>
      <c r="E191" s="5">
        <v>11</v>
      </c>
      <c r="F191" s="5">
        <v>20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50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11</v>
      </c>
      <c r="AD191" s="5">
        <v>20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50</v>
      </c>
      <c r="AL191" s="5">
        <v>0</v>
      </c>
      <c r="AM191" s="5">
        <v>0</v>
      </c>
    </row>
    <row r="192" spans="1:39" ht="15" customHeight="1">
      <c r="A192" s="2" t="s">
        <v>394</v>
      </c>
      <c r="B192" s="1" t="s">
        <v>396</v>
      </c>
      <c r="C192" s="34" t="s">
        <v>194</v>
      </c>
      <c r="D192" s="5">
        <v>0</v>
      </c>
      <c r="E192" s="5">
        <v>5</v>
      </c>
      <c r="F192" s="5">
        <v>1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1</v>
      </c>
      <c r="M192" s="5">
        <v>1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5</v>
      </c>
      <c r="AD192" s="5">
        <v>1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1</v>
      </c>
      <c r="AK192" s="5">
        <v>1</v>
      </c>
      <c r="AL192" s="5">
        <v>0</v>
      </c>
      <c r="AM192" s="5">
        <v>0</v>
      </c>
    </row>
    <row r="193" spans="1:39" ht="15" customHeight="1">
      <c r="A193" s="2" t="s">
        <v>394</v>
      </c>
      <c r="B193" s="1" t="s">
        <v>396</v>
      </c>
      <c r="C193" s="34" t="s">
        <v>195</v>
      </c>
      <c r="D193" s="5">
        <v>0</v>
      </c>
      <c r="E193" s="5">
        <v>4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8</v>
      </c>
      <c r="M193" s="5">
        <v>4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4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8</v>
      </c>
      <c r="AK193" s="5">
        <v>4</v>
      </c>
      <c r="AL193" s="5">
        <v>0</v>
      </c>
      <c r="AM193" s="5">
        <v>0</v>
      </c>
    </row>
    <row r="194" spans="1:39" ht="15" customHeight="1">
      <c r="A194" s="2" t="s">
        <v>394</v>
      </c>
      <c r="B194" s="1" t="s">
        <v>396</v>
      </c>
      <c r="C194" s="34" t="s">
        <v>196</v>
      </c>
      <c r="D194" s="5">
        <v>0</v>
      </c>
      <c r="E194" s="5">
        <v>14</v>
      </c>
      <c r="F194" s="5">
        <v>5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14</v>
      </c>
      <c r="AD194" s="5">
        <v>5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</row>
    <row r="195" spans="1:39" ht="15" customHeight="1">
      <c r="A195" s="2" t="s">
        <v>394</v>
      </c>
      <c r="B195" s="1" t="s">
        <v>397</v>
      </c>
      <c r="C195" s="34" t="s">
        <v>197</v>
      </c>
      <c r="D195" s="5">
        <v>0</v>
      </c>
      <c r="E195" s="5">
        <v>7</v>
      </c>
      <c r="F195" s="5">
        <v>47</v>
      </c>
      <c r="G195" s="5">
        <v>0</v>
      </c>
      <c r="H195" s="5">
        <v>0</v>
      </c>
      <c r="I195" s="5">
        <v>0</v>
      </c>
      <c r="J195" s="5">
        <v>0</v>
      </c>
      <c r="K195" s="5">
        <v>17</v>
      </c>
      <c r="L195" s="5">
        <v>3</v>
      </c>
      <c r="M195" s="5">
        <v>19</v>
      </c>
      <c r="N195" s="5">
        <v>0</v>
      </c>
      <c r="O195" s="5">
        <v>100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7</v>
      </c>
      <c r="AD195" s="5">
        <v>47</v>
      </c>
      <c r="AE195" s="5">
        <v>0</v>
      </c>
      <c r="AF195" s="5">
        <v>0</v>
      </c>
      <c r="AG195" s="5">
        <v>0</v>
      </c>
      <c r="AH195" s="5">
        <v>0</v>
      </c>
      <c r="AI195" s="5">
        <v>17</v>
      </c>
      <c r="AJ195" s="5">
        <v>3</v>
      </c>
      <c r="AK195" s="5">
        <v>19</v>
      </c>
      <c r="AL195" s="5">
        <v>0</v>
      </c>
      <c r="AM195" s="5">
        <v>100</v>
      </c>
    </row>
    <row r="196" spans="1:39" ht="15" customHeight="1">
      <c r="A196" s="2" t="s">
        <v>394</v>
      </c>
      <c r="B196" s="1" t="s">
        <v>397</v>
      </c>
      <c r="C196" s="34" t="s">
        <v>198</v>
      </c>
      <c r="D196" s="5">
        <v>1</v>
      </c>
      <c r="E196" s="5">
        <v>18</v>
      </c>
      <c r="F196" s="5">
        <v>6</v>
      </c>
      <c r="G196" s="5">
        <v>1</v>
      </c>
      <c r="H196" s="5">
        <v>0</v>
      </c>
      <c r="I196" s="5">
        <v>0</v>
      </c>
      <c r="J196" s="5">
        <v>0</v>
      </c>
      <c r="K196" s="5">
        <v>5</v>
      </c>
      <c r="L196" s="5">
        <v>3</v>
      </c>
      <c r="M196" s="5">
        <v>9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1</v>
      </c>
      <c r="AC196" s="5">
        <v>18</v>
      </c>
      <c r="AD196" s="5">
        <v>6</v>
      </c>
      <c r="AE196" s="5">
        <v>1</v>
      </c>
      <c r="AF196" s="5">
        <v>0</v>
      </c>
      <c r="AG196" s="5">
        <v>0</v>
      </c>
      <c r="AH196" s="5">
        <v>0</v>
      </c>
      <c r="AI196" s="5">
        <v>5</v>
      </c>
      <c r="AJ196" s="5">
        <v>3</v>
      </c>
      <c r="AK196" s="5">
        <v>9</v>
      </c>
      <c r="AL196" s="5">
        <v>0</v>
      </c>
      <c r="AM196" s="5">
        <v>0</v>
      </c>
    </row>
    <row r="197" spans="1:39" ht="15" customHeight="1">
      <c r="A197" s="2" t="s">
        <v>394</v>
      </c>
      <c r="B197" s="1" t="s">
        <v>397</v>
      </c>
      <c r="C197" s="34" t="s">
        <v>199</v>
      </c>
      <c r="D197" s="5">
        <v>1</v>
      </c>
      <c r="E197" s="5">
        <v>1</v>
      </c>
      <c r="F197" s="5">
        <v>31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1</v>
      </c>
      <c r="AC197" s="5">
        <v>1</v>
      </c>
      <c r="AD197" s="5">
        <v>31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1</v>
      </c>
      <c r="AK197" s="5">
        <v>0</v>
      </c>
      <c r="AL197" s="5">
        <v>0</v>
      </c>
      <c r="AM197" s="5">
        <v>0</v>
      </c>
    </row>
    <row r="198" spans="1:39" ht="15" customHeight="1">
      <c r="A198" s="2" t="s">
        <v>394</v>
      </c>
      <c r="B198" s="1" t="s">
        <v>397</v>
      </c>
      <c r="C198" s="34" t="s">
        <v>200</v>
      </c>
      <c r="D198" s="5">
        <v>0</v>
      </c>
      <c r="E198" s="5">
        <v>28</v>
      </c>
      <c r="F198" s="5">
        <v>23</v>
      </c>
      <c r="G198" s="5">
        <v>1</v>
      </c>
      <c r="H198" s="5">
        <v>0</v>
      </c>
      <c r="I198" s="5">
        <v>0</v>
      </c>
      <c r="J198" s="5">
        <v>0</v>
      </c>
      <c r="K198" s="5">
        <v>7</v>
      </c>
      <c r="L198" s="5">
        <v>18</v>
      </c>
      <c r="M198" s="5">
        <v>17</v>
      </c>
      <c r="N198" s="5">
        <v>1</v>
      </c>
      <c r="O198" s="5">
        <v>176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28</v>
      </c>
      <c r="AD198" s="5">
        <v>23</v>
      </c>
      <c r="AE198" s="5">
        <v>1</v>
      </c>
      <c r="AF198" s="5">
        <v>0</v>
      </c>
      <c r="AG198" s="5">
        <v>0</v>
      </c>
      <c r="AH198" s="5">
        <v>0</v>
      </c>
      <c r="AI198" s="5">
        <v>7</v>
      </c>
      <c r="AJ198" s="5">
        <v>18</v>
      </c>
      <c r="AK198" s="5">
        <v>17</v>
      </c>
      <c r="AL198" s="5">
        <v>1</v>
      </c>
      <c r="AM198" s="5">
        <v>176</v>
      </c>
    </row>
    <row r="199" spans="1:39" ht="15" customHeight="1">
      <c r="A199" s="2" t="s">
        <v>394</v>
      </c>
      <c r="B199" s="1" t="s">
        <v>397</v>
      </c>
      <c r="C199" s="34" t="s">
        <v>201</v>
      </c>
      <c r="D199" s="5">
        <v>0</v>
      </c>
      <c r="E199" s="5">
        <v>7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2</v>
      </c>
      <c r="M199" s="5">
        <v>2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7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2</v>
      </c>
      <c r="AK199" s="5">
        <v>2</v>
      </c>
      <c r="AL199" s="5">
        <v>0</v>
      </c>
      <c r="AM199" s="5">
        <v>0</v>
      </c>
    </row>
    <row r="200" spans="1:39" ht="15" customHeight="1">
      <c r="A200" s="2" t="s">
        <v>394</v>
      </c>
      <c r="B200" s="1" t="s">
        <v>397</v>
      </c>
      <c r="C200" s="34" t="s">
        <v>202</v>
      </c>
      <c r="D200" s="5">
        <v>0</v>
      </c>
      <c r="E200" s="5">
        <v>29</v>
      </c>
      <c r="F200" s="5">
        <v>2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29</v>
      </c>
      <c r="AD200" s="5">
        <v>2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</row>
    <row r="201" spans="1:39" ht="15" customHeight="1">
      <c r="A201" s="2" t="s">
        <v>394</v>
      </c>
      <c r="B201" s="1" t="s">
        <v>397</v>
      </c>
      <c r="C201" s="34" t="s">
        <v>203</v>
      </c>
      <c r="D201" s="5">
        <v>0</v>
      </c>
      <c r="E201" s="5">
        <v>3</v>
      </c>
      <c r="F201" s="5">
        <v>526</v>
      </c>
      <c r="G201" s="5">
        <v>1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3</v>
      </c>
      <c r="AD201" s="5">
        <v>526</v>
      </c>
      <c r="AE201" s="5">
        <v>1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</row>
    <row r="202" spans="1:39" s="9" customFormat="1" ht="15" customHeight="1">
      <c r="A202" s="7" t="s">
        <v>432</v>
      </c>
      <c r="B202" s="8"/>
      <c r="C202" s="35"/>
      <c r="D202" s="36">
        <f aca="true" t="shared" si="7" ref="D202:AM202">SUM(D183:D201)</f>
        <v>3</v>
      </c>
      <c r="E202" s="36">
        <f t="shared" si="7"/>
        <v>282</v>
      </c>
      <c r="F202" s="36">
        <f t="shared" si="7"/>
        <v>861</v>
      </c>
      <c r="G202" s="36">
        <f t="shared" si="7"/>
        <v>4</v>
      </c>
      <c r="H202" s="36">
        <f t="shared" si="7"/>
        <v>27</v>
      </c>
      <c r="I202" s="36">
        <f t="shared" si="7"/>
        <v>2</v>
      </c>
      <c r="J202" s="36">
        <f t="shared" si="7"/>
        <v>14</v>
      </c>
      <c r="K202" s="36">
        <f t="shared" si="7"/>
        <v>59</v>
      </c>
      <c r="L202" s="36">
        <f t="shared" si="7"/>
        <v>118</v>
      </c>
      <c r="M202" s="36">
        <f t="shared" si="7"/>
        <v>187</v>
      </c>
      <c r="N202" s="36">
        <f t="shared" si="7"/>
        <v>3</v>
      </c>
      <c r="O202" s="36">
        <f t="shared" si="7"/>
        <v>592</v>
      </c>
      <c r="P202" s="36">
        <f t="shared" si="7"/>
        <v>0</v>
      </c>
      <c r="Q202" s="36">
        <f t="shared" si="7"/>
        <v>1</v>
      </c>
      <c r="R202" s="36">
        <f t="shared" si="7"/>
        <v>0</v>
      </c>
      <c r="S202" s="36">
        <f t="shared" si="7"/>
        <v>0</v>
      </c>
      <c r="T202" s="36">
        <f t="shared" si="7"/>
        <v>0</v>
      </c>
      <c r="U202" s="36">
        <f t="shared" si="7"/>
        <v>0</v>
      </c>
      <c r="V202" s="36">
        <f t="shared" si="7"/>
        <v>0</v>
      </c>
      <c r="W202" s="36">
        <f t="shared" si="7"/>
        <v>0</v>
      </c>
      <c r="X202" s="36">
        <f t="shared" si="7"/>
        <v>0</v>
      </c>
      <c r="Y202" s="36">
        <f t="shared" si="7"/>
        <v>0</v>
      </c>
      <c r="Z202" s="36">
        <f t="shared" si="7"/>
        <v>0</v>
      </c>
      <c r="AA202" s="36">
        <f t="shared" si="7"/>
        <v>0</v>
      </c>
      <c r="AB202" s="36">
        <f t="shared" si="7"/>
        <v>3</v>
      </c>
      <c r="AC202" s="36">
        <f t="shared" si="7"/>
        <v>283</v>
      </c>
      <c r="AD202" s="36">
        <f t="shared" si="7"/>
        <v>861</v>
      </c>
      <c r="AE202" s="36">
        <f t="shared" si="7"/>
        <v>4</v>
      </c>
      <c r="AF202" s="36">
        <f t="shared" si="7"/>
        <v>27</v>
      </c>
      <c r="AG202" s="36">
        <f t="shared" si="7"/>
        <v>2</v>
      </c>
      <c r="AH202" s="36">
        <f t="shared" si="7"/>
        <v>14</v>
      </c>
      <c r="AI202" s="36">
        <f t="shared" si="7"/>
        <v>59</v>
      </c>
      <c r="AJ202" s="36">
        <f t="shared" si="7"/>
        <v>118</v>
      </c>
      <c r="AK202" s="36">
        <f t="shared" si="7"/>
        <v>187</v>
      </c>
      <c r="AL202" s="36">
        <f t="shared" si="7"/>
        <v>3</v>
      </c>
      <c r="AM202" s="36">
        <f t="shared" si="7"/>
        <v>592</v>
      </c>
    </row>
    <row r="203" spans="1:39" ht="15" customHeight="1">
      <c r="A203" s="2" t="s">
        <v>398</v>
      </c>
      <c r="B203" s="1" t="s">
        <v>399</v>
      </c>
      <c r="C203" s="34" t="s">
        <v>204</v>
      </c>
      <c r="D203" s="5">
        <v>0</v>
      </c>
      <c r="E203" s="5">
        <v>7</v>
      </c>
      <c r="F203" s="5">
        <v>414</v>
      </c>
      <c r="G203" s="5">
        <v>6</v>
      </c>
      <c r="H203" s="5">
        <v>0</v>
      </c>
      <c r="I203" s="5">
        <v>0</v>
      </c>
      <c r="J203" s="5">
        <v>0</v>
      </c>
      <c r="K203" s="5">
        <v>0</v>
      </c>
      <c r="L203" s="5">
        <v>72</v>
      </c>
      <c r="M203" s="5">
        <v>72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7</v>
      </c>
      <c r="AD203" s="5">
        <v>414</v>
      </c>
      <c r="AE203" s="5">
        <v>6</v>
      </c>
      <c r="AF203" s="5">
        <v>0</v>
      </c>
      <c r="AG203" s="5">
        <v>0</v>
      </c>
      <c r="AH203" s="5">
        <v>0</v>
      </c>
      <c r="AI203" s="5">
        <v>0</v>
      </c>
      <c r="AJ203" s="5">
        <v>72</v>
      </c>
      <c r="AK203" s="5">
        <v>72</v>
      </c>
      <c r="AL203" s="5">
        <v>0</v>
      </c>
      <c r="AM203" s="5">
        <v>0</v>
      </c>
    </row>
    <row r="204" spans="1:39" ht="15" customHeight="1">
      <c r="A204" s="2" t="s">
        <v>398</v>
      </c>
      <c r="B204" s="1" t="s">
        <v>399</v>
      </c>
      <c r="C204" s="34" t="s">
        <v>205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</row>
    <row r="205" spans="1:39" ht="15" customHeight="1">
      <c r="A205" s="2" t="s">
        <v>398</v>
      </c>
      <c r="B205" s="1" t="s">
        <v>399</v>
      </c>
      <c r="C205" s="34" t="s">
        <v>206</v>
      </c>
      <c r="D205" s="5">
        <v>0</v>
      </c>
      <c r="E205" s="5">
        <v>4</v>
      </c>
      <c r="F205" s="5">
        <v>262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2</v>
      </c>
      <c r="M205" s="5">
        <v>48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4</v>
      </c>
      <c r="AD205" s="5">
        <v>262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2</v>
      </c>
      <c r="AK205" s="5">
        <v>48</v>
      </c>
      <c r="AL205" s="5">
        <v>0</v>
      </c>
      <c r="AM205" s="5">
        <v>0</v>
      </c>
    </row>
    <row r="206" spans="1:39" ht="15" customHeight="1">
      <c r="A206" s="2" t="s">
        <v>398</v>
      </c>
      <c r="B206" s="1" t="s">
        <v>399</v>
      </c>
      <c r="C206" s="34" t="s">
        <v>207</v>
      </c>
      <c r="D206" s="5">
        <v>1</v>
      </c>
      <c r="E206" s="5">
        <v>6</v>
      </c>
      <c r="F206" s="5">
        <v>137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1</v>
      </c>
      <c r="AC206" s="5">
        <v>6</v>
      </c>
      <c r="AD206" s="5">
        <v>137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</row>
    <row r="207" spans="1:39" ht="15" customHeight="1">
      <c r="A207" s="2" t="s">
        <v>398</v>
      </c>
      <c r="B207" s="1" t="s">
        <v>399</v>
      </c>
      <c r="C207" s="34" t="s">
        <v>208</v>
      </c>
      <c r="D207" s="5">
        <v>0</v>
      </c>
      <c r="E207" s="5">
        <v>0</v>
      </c>
      <c r="F207" s="5">
        <v>502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28</v>
      </c>
      <c r="M207" s="5">
        <v>26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3</v>
      </c>
      <c r="Y207" s="5">
        <v>4</v>
      </c>
      <c r="Z207" s="5">
        <v>0</v>
      </c>
      <c r="AA207" s="5">
        <v>0</v>
      </c>
      <c r="AB207" s="5">
        <v>0</v>
      </c>
      <c r="AC207" s="5">
        <v>0</v>
      </c>
      <c r="AD207" s="5">
        <v>502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31</v>
      </c>
      <c r="AK207" s="5">
        <v>30</v>
      </c>
      <c r="AL207" s="5">
        <v>0</v>
      </c>
      <c r="AM207" s="5">
        <v>0</v>
      </c>
    </row>
    <row r="208" spans="1:39" ht="15" customHeight="1">
      <c r="A208" s="2" t="s">
        <v>398</v>
      </c>
      <c r="B208" s="1" t="s">
        <v>399</v>
      </c>
      <c r="C208" s="34" t="s">
        <v>209</v>
      </c>
      <c r="D208" s="5">
        <v>0</v>
      </c>
      <c r="E208" s="5">
        <v>0</v>
      </c>
      <c r="F208" s="5">
        <v>112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112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</row>
    <row r="209" spans="1:39" ht="15" customHeight="1">
      <c r="A209" s="2" t="s">
        <v>398</v>
      </c>
      <c r="B209" s="1" t="s">
        <v>399</v>
      </c>
      <c r="C209" s="34" t="s">
        <v>210</v>
      </c>
      <c r="D209" s="5">
        <v>1</v>
      </c>
      <c r="E209" s="5">
        <v>0</v>
      </c>
      <c r="F209" s="5">
        <v>102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1</v>
      </c>
      <c r="AC209" s="5">
        <v>0</v>
      </c>
      <c r="AD209" s="5">
        <v>102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</row>
    <row r="210" spans="1:39" ht="15" customHeight="1">
      <c r="A210" s="2" t="s">
        <v>398</v>
      </c>
      <c r="B210" s="1" t="s">
        <v>400</v>
      </c>
      <c r="C210" s="34" t="s">
        <v>211</v>
      </c>
      <c r="D210" s="5">
        <v>0</v>
      </c>
      <c r="E210" s="5">
        <v>3</v>
      </c>
      <c r="F210" s="5">
        <v>10</v>
      </c>
      <c r="G210" s="5">
        <v>1</v>
      </c>
      <c r="H210" s="5">
        <v>0</v>
      </c>
      <c r="I210" s="5">
        <v>0</v>
      </c>
      <c r="J210" s="5">
        <v>0</v>
      </c>
      <c r="K210" s="5">
        <v>0</v>
      </c>
      <c r="L210" s="5">
        <v>5</v>
      </c>
      <c r="M210" s="5">
        <v>2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3</v>
      </c>
      <c r="AD210" s="5">
        <v>10</v>
      </c>
      <c r="AE210" s="5">
        <v>1</v>
      </c>
      <c r="AF210" s="5">
        <v>0</v>
      </c>
      <c r="AG210" s="5">
        <v>0</v>
      </c>
      <c r="AH210" s="5">
        <v>0</v>
      </c>
      <c r="AI210" s="5">
        <v>0</v>
      </c>
      <c r="AJ210" s="5">
        <v>5</v>
      </c>
      <c r="AK210" s="5">
        <v>2</v>
      </c>
      <c r="AL210" s="5">
        <v>0</v>
      </c>
      <c r="AM210" s="5">
        <v>0</v>
      </c>
    </row>
    <row r="211" spans="1:39" ht="15" customHeight="1">
      <c r="A211" s="2" t="s">
        <v>398</v>
      </c>
      <c r="B211" s="1" t="s">
        <v>400</v>
      </c>
      <c r="C211" s="34" t="s">
        <v>212</v>
      </c>
      <c r="D211" s="5">
        <v>0</v>
      </c>
      <c r="E211" s="5">
        <v>2</v>
      </c>
      <c r="F211" s="5">
        <v>30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1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2</v>
      </c>
      <c r="AD211" s="5">
        <v>31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</row>
    <row r="212" spans="1:39" ht="15" customHeight="1">
      <c r="A212" s="2" t="s">
        <v>398</v>
      </c>
      <c r="B212" s="1" t="s">
        <v>400</v>
      </c>
      <c r="C212" s="34" t="s">
        <v>213</v>
      </c>
      <c r="D212" s="5">
        <v>0</v>
      </c>
      <c r="E212" s="5">
        <v>11</v>
      </c>
      <c r="F212" s="5">
        <v>1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11</v>
      </c>
      <c r="AD212" s="5">
        <v>1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</row>
    <row r="213" spans="1:39" ht="15" customHeight="1">
      <c r="A213" s="2" t="s">
        <v>398</v>
      </c>
      <c r="B213" s="1" t="s">
        <v>400</v>
      </c>
      <c r="C213" s="34" t="s">
        <v>214</v>
      </c>
      <c r="D213" s="5">
        <v>0</v>
      </c>
      <c r="E213" s="5">
        <v>22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3</v>
      </c>
      <c r="M213" s="5">
        <v>9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22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3</v>
      </c>
      <c r="AK213" s="5">
        <v>9</v>
      </c>
      <c r="AL213" s="5">
        <v>0</v>
      </c>
      <c r="AM213" s="5">
        <v>0</v>
      </c>
    </row>
    <row r="214" spans="1:39" ht="15" customHeight="1">
      <c r="A214" s="2" t="s">
        <v>398</v>
      </c>
      <c r="B214" s="1" t="s">
        <v>400</v>
      </c>
      <c r="C214" s="34" t="s">
        <v>215</v>
      </c>
      <c r="D214" s="5">
        <v>5</v>
      </c>
      <c r="E214" s="5">
        <v>78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5</v>
      </c>
      <c r="AC214" s="5">
        <v>78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</row>
    <row r="215" spans="1:39" ht="15" customHeight="1">
      <c r="A215" s="2" t="s">
        <v>398</v>
      </c>
      <c r="B215" s="1" t="s">
        <v>400</v>
      </c>
      <c r="C215" s="34" t="s">
        <v>216</v>
      </c>
      <c r="D215" s="5">
        <v>0</v>
      </c>
      <c r="E215" s="5">
        <v>0</v>
      </c>
      <c r="F215" s="5">
        <v>373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373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</row>
    <row r="216" spans="1:39" ht="15" customHeight="1">
      <c r="A216" s="2" t="s">
        <v>398</v>
      </c>
      <c r="B216" s="1" t="s">
        <v>401</v>
      </c>
      <c r="C216" s="34" t="s">
        <v>217</v>
      </c>
      <c r="D216" s="5">
        <v>0</v>
      </c>
      <c r="E216" s="5">
        <v>0</v>
      </c>
      <c r="F216" s="5">
        <v>1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1</v>
      </c>
      <c r="M216" s="5">
        <v>1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1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1</v>
      </c>
      <c r="AK216" s="5">
        <v>1</v>
      </c>
      <c r="AL216" s="5">
        <v>0</v>
      </c>
      <c r="AM216" s="5">
        <v>0</v>
      </c>
    </row>
    <row r="217" spans="1:39" ht="15" customHeight="1">
      <c r="A217" s="2" t="s">
        <v>398</v>
      </c>
      <c r="B217" s="1" t="s">
        <v>401</v>
      </c>
      <c r="C217" s="34" t="s">
        <v>218</v>
      </c>
      <c r="D217" s="5">
        <v>0</v>
      </c>
      <c r="E217" s="5">
        <v>0</v>
      </c>
      <c r="F217" s="5">
        <v>3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4</v>
      </c>
      <c r="M217" s="5">
        <v>2</v>
      </c>
      <c r="N217" s="5">
        <v>1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3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4</v>
      </c>
      <c r="AK217" s="5">
        <v>2</v>
      </c>
      <c r="AL217" s="5">
        <v>1</v>
      </c>
      <c r="AM217" s="5">
        <v>0</v>
      </c>
    </row>
    <row r="218" spans="1:39" ht="15" customHeight="1">
      <c r="A218" s="2" t="s">
        <v>398</v>
      </c>
      <c r="B218" s="1" t="s">
        <v>401</v>
      </c>
      <c r="C218" s="34" t="s">
        <v>219</v>
      </c>
      <c r="D218" s="5">
        <v>0</v>
      </c>
      <c r="E218" s="5">
        <v>0</v>
      </c>
      <c r="F218" s="5">
        <v>61</v>
      </c>
      <c r="G218" s="5">
        <v>0</v>
      </c>
      <c r="H218" s="5">
        <v>1</v>
      </c>
      <c r="I218" s="5">
        <v>0</v>
      </c>
      <c r="J218" s="5">
        <v>0</v>
      </c>
      <c r="K218" s="5">
        <v>49</v>
      </c>
      <c r="L218" s="5">
        <v>0</v>
      </c>
      <c r="M218" s="5">
        <v>49</v>
      </c>
      <c r="N218" s="5">
        <v>0</v>
      </c>
      <c r="O218" s="5">
        <v>23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61</v>
      </c>
      <c r="AE218" s="5">
        <v>0</v>
      </c>
      <c r="AF218" s="5">
        <v>1</v>
      </c>
      <c r="AG218" s="5">
        <v>0</v>
      </c>
      <c r="AH218" s="5">
        <v>0</v>
      </c>
      <c r="AI218" s="5">
        <v>49</v>
      </c>
      <c r="AJ218" s="5">
        <v>0</v>
      </c>
      <c r="AK218" s="5">
        <v>49</v>
      </c>
      <c r="AL218" s="5">
        <v>0</v>
      </c>
      <c r="AM218" s="5">
        <v>23</v>
      </c>
    </row>
    <row r="219" spans="1:39" ht="15" customHeight="1">
      <c r="A219" s="2" t="s">
        <v>398</v>
      </c>
      <c r="B219" s="1" t="s">
        <v>401</v>
      </c>
      <c r="C219" s="34" t="s">
        <v>220</v>
      </c>
      <c r="D219" s="5">
        <v>0</v>
      </c>
      <c r="E219" s="5">
        <v>4</v>
      </c>
      <c r="F219" s="5">
        <v>75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21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4</v>
      </c>
      <c r="AD219" s="5">
        <v>75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21</v>
      </c>
    </row>
    <row r="220" spans="1:39" ht="15" customHeight="1">
      <c r="A220" s="2" t="s">
        <v>398</v>
      </c>
      <c r="B220" s="1" t="s">
        <v>401</v>
      </c>
      <c r="C220" s="34" t="s">
        <v>221</v>
      </c>
      <c r="D220" s="5">
        <v>0</v>
      </c>
      <c r="E220" s="5">
        <v>0</v>
      </c>
      <c r="F220" s="5">
        <v>38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5</v>
      </c>
      <c r="M220" s="5">
        <v>5</v>
      </c>
      <c r="N220" s="5">
        <v>0</v>
      </c>
      <c r="O220" s="5">
        <v>0</v>
      </c>
      <c r="P220" s="5">
        <v>0</v>
      </c>
      <c r="Q220" s="5">
        <v>0</v>
      </c>
      <c r="R220" s="5">
        <v>1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1</v>
      </c>
      <c r="Z220" s="5">
        <v>0</v>
      </c>
      <c r="AA220" s="5">
        <v>0</v>
      </c>
      <c r="AB220" s="5">
        <v>0</v>
      </c>
      <c r="AC220" s="5">
        <v>0</v>
      </c>
      <c r="AD220" s="5">
        <v>39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5</v>
      </c>
      <c r="AK220" s="5">
        <v>6</v>
      </c>
      <c r="AL220" s="5">
        <v>0</v>
      </c>
      <c r="AM220" s="5">
        <v>0</v>
      </c>
    </row>
    <row r="221" spans="1:39" ht="15" customHeight="1">
      <c r="A221" s="2" t="s">
        <v>398</v>
      </c>
      <c r="B221" s="1" t="s">
        <v>401</v>
      </c>
      <c r="C221" s="34" t="s">
        <v>222</v>
      </c>
      <c r="D221" s="5">
        <v>0</v>
      </c>
      <c r="E221" s="5">
        <v>0</v>
      </c>
      <c r="F221" s="5">
        <v>30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72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30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72</v>
      </c>
    </row>
    <row r="222" spans="1:39" ht="15" customHeight="1">
      <c r="A222" s="2" t="s">
        <v>398</v>
      </c>
      <c r="B222" s="1" t="s">
        <v>401</v>
      </c>
      <c r="C222" s="34" t="s">
        <v>223</v>
      </c>
      <c r="D222" s="5">
        <v>0</v>
      </c>
      <c r="E222" s="5">
        <v>0</v>
      </c>
      <c r="F222" s="5">
        <v>34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34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</row>
    <row r="223" spans="1:39" ht="15" customHeight="1">
      <c r="A223" s="2" t="s">
        <v>398</v>
      </c>
      <c r="B223" s="1" t="s">
        <v>401</v>
      </c>
      <c r="C223" s="34" t="s">
        <v>224</v>
      </c>
      <c r="D223" s="5">
        <v>0</v>
      </c>
      <c r="E223" s="5">
        <v>5</v>
      </c>
      <c r="F223" s="5">
        <v>48</v>
      </c>
      <c r="G223" s="5">
        <v>1</v>
      </c>
      <c r="H223" s="5">
        <v>0</v>
      </c>
      <c r="I223" s="5">
        <v>0</v>
      </c>
      <c r="J223" s="5">
        <v>0</v>
      </c>
      <c r="K223" s="5">
        <v>0</v>
      </c>
      <c r="L223" s="5">
        <v>2</v>
      </c>
      <c r="M223" s="5">
        <v>3</v>
      </c>
      <c r="N223" s="5">
        <v>0</v>
      </c>
      <c r="O223" s="5">
        <v>7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5</v>
      </c>
      <c r="AD223" s="5">
        <v>48</v>
      </c>
      <c r="AE223" s="5">
        <v>1</v>
      </c>
      <c r="AF223" s="5">
        <v>0</v>
      </c>
      <c r="AG223" s="5">
        <v>0</v>
      </c>
      <c r="AH223" s="5">
        <v>0</v>
      </c>
      <c r="AI223" s="5">
        <v>0</v>
      </c>
      <c r="AJ223" s="5">
        <v>2</v>
      </c>
      <c r="AK223" s="5">
        <v>3</v>
      </c>
      <c r="AL223" s="5">
        <v>0</v>
      </c>
      <c r="AM223" s="5">
        <v>7</v>
      </c>
    </row>
    <row r="224" spans="1:39" ht="15" customHeight="1">
      <c r="A224" s="2" t="s">
        <v>398</v>
      </c>
      <c r="B224" s="1" t="s">
        <v>402</v>
      </c>
      <c r="C224" s="34" t="s">
        <v>225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25</v>
      </c>
      <c r="L224" s="5">
        <v>0</v>
      </c>
      <c r="M224" s="5">
        <v>0</v>
      </c>
      <c r="N224" s="5">
        <v>0</v>
      </c>
      <c r="O224" s="5">
        <v>100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25</v>
      </c>
      <c r="AJ224" s="5">
        <v>0</v>
      </c>
      <c r="AK224" s="5">
        <v>0</v>
      </c>
      <c r="AL224" s="5">
        <v>0</v>
      </c>
      <c r="AM224" s="5">
        <v>100</v>
      </c>
    </row>
    <row r="225" spans="1:39" ht="15" customHeight="1">
      <c r="A225" s="2" t="s">
        <v>398</v>
      </c>
      <c r="B225" s="1" t="s">
        <v>402</v>
      </c>
      <c r="C225" s="34" t="s">
        <v>226</v>
      </c>
      <c r="D225" s="5">
        <v>3</v>
      </c>
      <c r="E225" s="5">
        <v>6</v>
      </c>
      <c r="F225" s="5">
        <v>18</v>
      </c>
      <c r="G225" s="5">
        <v>0</v>
      </c>
      <c r="H225" s="5">
        <v>0</v>
      </c>
      <c r="I225" s="5">
        <v>0</v>
      </c>
      <c r="J225" s="5">
        <v>0</v>
      </c>
      <c r="K225" s="5">
        <v>25</v>
      </c>
      <c r="L225" s="5">
        <v>0</v>
      </c>
      <c r="M225" s="5">
        <v>25</v>
      </c>
      <c r="N225" s="5">
        <v>0</v>
      </c>
      <c r="O225" s="5">
        <v>95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3</v>
      </c>
      <c r="AC225" s="5">
        <v>6</v>
      </c>
      <c r="AD225" s="5">
        <v>18</v>
      </c>
      <c r="AE225" s="5">
        <v>0</v>
      </c>
      <c r="AF225" s="5">
        <v>0</v>
      </c>
      <c r="AG225" s="5">
        <v>0</v>
      </c>
      <c r="AH225" s="5">
        <v>0</v>
      </c>
      <c r="AI225" s="5">
        <v>25</v>
      </c>
      <c r="AJ225" s="5">
        <v>0</v>
      </c>
      <c r="AK225" s="5">
        <v>25</v>
      </c>
      <c r="AL225" s="5">
        <v>0</v>
      </c>
      <c r="AM225" s="5">
        <v>95</v>
      </c>
    </row>
    <row r="226" spans="1:39" ht="15" customHeight="1">
      <c r="A226" s="2" t="s">
        <v>398</v>
      </c>
      <c r="B226" s="1" t="s">
        <v>402</v>
      </c>
      <c r="C226" s="34" t="s">
        <v>227</v>
      </c>
      <c r="D226" s="5">
        <v>0</v>
      </c>
      <c r="E226" s="5">
        <v>6</v>
      </c>
      <c r="F226" s="5">
        <v>44</v>
      </c>
      <c r="G226" s="5">
        <v>0</v>
      </c>
      <c r="H226" s="5">
        <v>0</v>
      </c>
      <c r="I226" s="5">
        <v>0</v>
      </c>
      <c r="J226" s="5">
        <v>0</v>
      </c>
      <c r="K226" s="5">
        <v>50</v>
      </c>
      <c r="L226" s="5">
        <v>0</v>
      </c>
      <c r="M226" s="5">
        <v>0</v>
      </c>
      <c r="N226" s="5">
        <v>0</v>
      </c>
      <c r="O226" s="5">
        <v>134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6</v>
      </c>
      <c r="AD226" s="5">
        <v>44</v>
      </c>
      <c r="AE226" s="5">
        <v>0</v>
      </c>
      <c r="AF226" s="5">
        <v>0</v>
      </c>
      <c r="AG226" s="5">
        <v>0</v>
      </c>
      <c r="AH226" s="5">
        <v>0</v>
      </c>
      <c r="AI226" s="5">
        <v>50</v>
      </c>
      <c r="AJ226" s="5">
        <v>0</v>
      </c>
      <c r="AK226" s="5">
        <v>0</v>
      </c>
      <c r="AL226" s="5">
        <v>0</v>
      </c>
      <c r="AM226" s="5">
        <v>134</v>
      </c>
    </row>
    <row r="227" spans="1:39" ht="15" customHeight="1">
      <c r="A227" s="2" t="s">
        <v>398</v>
      </c>
      <c r="B227" s="1" t="s">
        <v>228</v>
      </c>
      <c r="C227" s="34" t="s">
        <v>228</v>
      </c>
      <c r="D227" s="5">
        <v>886</v>
      </c>
      <c r="E227" s="5">
        <v>113</v>
      </c>
      <c r="F227" s="5">
        <v>8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886</v>
      </c>
      <c r="AC227" s="5">
        <v>113</v>
      </c>
      <c r="AD227" s="5">
        <v>8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</row>
    <row r="228" spans="1:39" ht="15" customHeight="1">
      <c r="A228" s="2" t="s">
        <v>398</v>
      </c>
      <c r="B228" s="1" t="s">
        <v>228</v>
      </c>
      <c r="C228" s="34" t="s">
        <v>229</v>
      </c>
      <c r="D228" s="5">
        <v>96</v>
      </c>
      <c r="E228" s="5">
        <v>3</v>
      </c>
      <c r="F228" s="5">
        <v>2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2</v>
      </c>
      <c r="M228" s="5">
        <v>2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96</v>
      </c>
      <c r="AC228" s="5">
        <v>3</v>
      </c>
      <c r="AD228" s="5">
        <v>2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2</v>
      </c>
      <c r="AK228" s="5">
        <v>2</v>
      </c>
      <c r="AL228" s="5">
        <v>0</v>
      </c>
      <c r="AM228" s="5">
        <v>0</v>
      </c>
    </row>
    <row r="229" spans="1:39" ht="15" customHeight="1">
      <c r="A229" s="2" t="s">
        <v>398</v>
      </c>
      <c r="B229" s="1" t="s">
        <v>228</v>
      </c>
      <c r="C229" s="34" t="s">
        <v>230</v>
      </c>
      <c r="D229" s="5">
        <v>64</v>
      </c>
      <c r="E229" s="5">
        <v>175</v>
      </c>
      <c r="F229" s="5">
        <v>37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1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65</v>
      </c>
      <c r="AC229" s="5">
        <v>175</v>
      </c>
      <c r="AD229" s="5">
        <v>37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</row>
    <row r="230" spans="1:39" s="9" customFormat="1" ht="15" customHeight="1">
      <c r="A230" s="7" t="s">
        <v>433</v>
      </c>
      <c r="B230" s="8"/>
      <c r="C230" s="35"/>
      <c r="D230" s="36">
        <f aca="true" t="shared" si="8" ref="D230:AM230">SUM(D203:D229)</f>
        <v>1056</v>
      </c>
      <c r="E230" s="36">
        <f t="shared" si="8"/>
        <v>445</v>
      </c>
      <c r="F230" s="36">
        <f t="shared" si="8"/>
        <v>2342</v>
      </c>
      <c r="G230" s="36">
        <f t="shared" si="8"/>
        <v>8</v>
      </c>
      <c r="H230" s="36">
        <f t="shared" si="8"/>
        <v>1</v>
      </c>
      <c r="I230" s="36">
        <f t="shared" si="8"/>
        <v>0</v>
      </c>
      <c r="J230" s="36">
        <f t="shared" si="8"/>
        <v>0</v>
      </c>
      <c r="K230" s="36">
        <f t="shared" si="8"/>
        <v>149</v>
      </c>
      <c r="L230" s="36">
        <f t="shared" si="8"/>
        <v>124</v>
      </c>
      <c r="M230" s="36">
        <f t="shared" si="8"/>
        <v>244</v>
      </c>
      <c r="N230" s="36">
        <f t="shared" si="8"/>
        <v>1</v>
      </c>
      <c r="O230" s="36">
        <f t="shared" si="8"/>
        <v>452</v>
      </c>
      <c r="P230" s="36">
        <f t="shared" si="8"/>
        <v>1</v>
      </c>
      <c r="Q230" s="36">
        <f t="shared" si="8"/>
        <v>0</v>
      </c>
      <c r="R230" s="36">
        <f t="shared" si="8"/>
        <v>2</v>
      </c>
      <c r="S230" s="36">
        <f t="shared" si="8"/>
        <v>0</v>
      </c>
      <c r="T230" s="36">
        <f t="shared" si="8"/>
        <v>0</v>
      </c>
      <c r="U230" s="36">
        <f t="shared" si="8"/>
        <v>0</v>
      </c>
      <c r="V230" s="36">
        <f t="shared" si="8"/>
        <v>0</v>
      </c>
      <c r="W230" s="36">
        <f t="shared" si="8"/>
        <v>0</v>
      </c>
      <c r="X230" s="36">
        <f t="shared" si="8"/>
        <v>3</v>
      </c>
      <c r="Y230" s="36">
        <f t="shared" si="8"/>
        <v>5</v>
      </c>
      <c r="Z230" s="36">
        <f t="shared" si="8"/>
        <v>0</v>
      </c>
      <c r="AA230" s="36">
        <f t="shared" si="8"/>
        <v>0</v>
      </c>
      <c r="AB230" s="36">
        <f t="shared" si="8"/>
        <v>1057</v>
      </c>
      <c r="AC230" s="36">
        <f t="shared" si="8"/>
        <v>445</v>
      </c>
      <c r="AD230" s="36">
        <f t="shared" si="8"/>
        <v>2344</v>
      </c>
      <c r="AE230" s="36">
        <f t="shared" si="8"/>
        <v>8</v>
      </c>
      <c r="AF230" s="36">
        <f t="shared" si="8"/>
        <v>1</v>
      </c>
      <c r="AG230" s="36">
        <f t="shared" si="8"/>
        <v>0</v>
      </c>
      <c r="AH230" s="36">
        <f t="shared" si="8"/>
        <v>0</v>
      </c>
      <c r="AI230" s="36">
        <f t="shared" si="8"/>
        <v>149</v>
      </c>
      <c r="AJ230" s="36">
        <f t="shared" si="8"/>
        <v>127</v>
      </c>
      <c r="AK230" s="36">
        <f t="shared" si="8"/>
        <v>249</v>
      </c>
      <c r="AL230" s="36">
        <f t="shared" si="8"/>
        <v>1</v>
      </c>
      <c r="AM230" s="36">
        <f t="shared" si="8"/>
        <v>452</v>
      </c>
    </row>
    <row r="231" spans="1:39" ht="15" customHeight="1">
      <c r="A231" s="2" t="s">
        <v>403</v>
      </c>
      <c r="B231" s="1" t="s">
        <v>404</v>
      </c>
      <c r="C231" s="34" t="s">
        <v>231</v>
      </c>
      <c r="D231" s="5">
        <v>0</v>
      </c>
      <c r="E231" s="5">
        <v>75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75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</row>
    <row r="232" spans="1:39" ht="15" customHeight="1">
      <c r="A232" s="2" t="s">
        <v>403</v>
      </c>
      <c r="B232" s="1" t="s">
        <v>404</v>
      </c>
      <c r="C232" s="34" t="s">
        <v>232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1</v>
      </c>
      <c r="S232" s="5">
        <v>0</v>
      </c>
      <c r="T232" s="5">
        <v>1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1</v>
      </c>
      <c r="AE232" s="5">
        <v>0</v>
      </c>
      <c r="AF232" s="5">
        <v>1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</row>
    <row r="233" spans="1:39" ht="15" customHeight="1">
      <c r="A233" s="2" t="s">
        <v>403</v>
      </c>
      <c r="B233" s="1" t="s">
        <v>404</v>
      </c>
      <c r="C233" s="34" t="s">
        <v>233</v>
      </c>
      <c r="D233" s="5">
        <v>28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28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</row>
    <row r="234" spans="1:39" ht="15" customHeight="1">
      <c r="A234" s="2" t="s">
        <v>403</v>
      </c>
      <c r="B234" s="1" t="s">
        <v>404</v>
      </c>
      <c r="C234" s="34" t="s">
        <v>234</v>
      </c>
      <c r="D234" s="5">
        <v>0</v>
      </c>
      <c r="E234" s="5">
        <v>0</v>
      </c>
      <c r="F234" s="5">
        <v>53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10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63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</row>
    <row r="235" spans="1:39" ht="15" customHeight="1">
      <c r="A235" s="2" t="s">
        <v>403</v>
      </c>
      <c r="B235" s="1" t="s">
        <v>404</v>
      </c>
      <c r="C235" s="34" t="s">
        <v>235</v>
      </c>
      <c r="D235" s="5">
        <v>52</v>
      </c>
      <c r="E235" s="5">
        <v>18</v>
      </c>
      <c r="F235" s="5">
        <v>27</v>
      </c>
      <c r="G235" s="5">
        <v>1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52</v>
      </c>
      <c r="AC235" s="5">
        <v>18</v>
      </c>
      <c r="AD235" s="5">
        <v>27</v>
      </c>
      <c r="AE235" s="5">
        <v>1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</row>
    <row r="236" spans="1:39" ht="15" customHeight="1">
      <c r="A236" s="2" t="s">
        <v>403</v>
      </c>
      <c r="B236" s="1" t="s">
        <v>404</v>
      </c>
      <c r="C236" s="34" t="s">
        <v>236</v>
      </c>
      <c r="D236" s="5">
        <v>9</v>
      </c>
      <c r="E236" s="5">
        <v>12</v>
      </c>
      <c r="F236" s="5">
        <v>7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9</v>
      </c>
      <c r="AC236" s="5">
        <v>12</v>
      </c>
      <c r="AD236" s="5">
        <v>7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</row>
    <row r="237" spans="1:39" ht="15" customHeight="1">
      <c r="A237" s="2" t="s">
        <v>403</v>
      </c>
      <c r="B237" s="1" t="s">
        <v>404</v>
      </c>
      <c r="C237" s="34" t="s">
        <v>237</v>
      </c>
      <c r="D237" s="5">
        <v>14</v>
      </c>
      <c r="E237" s="5">
        <v>24</v>
      </c>
      <c r="F237" s="5">
        <v>1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1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15</v>
      </c>
      <c r="AC237" s="5">
        <v>24</v>
      </c>
      <c r="AD237" s="5">
        <v>1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</row>
    <row r="238" spans="1:39" ht="15" customHeight="1">
      <c r="A238" s="2" t="s">
        <v>403</v>
      </c>
      <c r="B238" s="1" t="s">
        <v>404</v>
      </c>
      <c r="C238" s="34" t="s">
        <v>238</v>
      </c>
      <c r="D238" s="5">
        <v>8</v>
      </c>
      <c r="E238" s="5">
        <v>4</v>
      </c>
      <c r="F238" s="5">
        <v>2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8</v>
      </c>
      <c r="AC238" s="5">
        <v>4</v>
      </c>
      <c r="AD238" s="5">
        <v>2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</row>
    <row r="239" spans="1:39" ht="15" customHeight="1">
      <c r="A239" s="2" t="s">
        <v>403</v>
      </c>
      <c r="B239" s="1" t="s">
        <v>404</v>
      </c>
      <c r="C239" s="34" t="s">
        <v>239</v>
      </c>
      <c r="D239" s="5">
        <v>8</v>
      </c>
      <c r="E239" s="5">
        <v>36</v>
      </c>
      <c r="F239" s="5">
        <v>0</v>
      </c>
      <c r="G239" s="5">
        <v>0</v>
      </c>
      <c r="H239" s="5">
        <v>0</v>
      </c>
      <c r="I239" s="5">
        <v>0</v>
      </c>
      <c r="J239" s="5">
        <v>1</v>
      </c>
      <c r="K239" s="5">
        <v>1</v>
      </c>
      <c r="L239" s="5">
        <v>6</v>
      </c>
      <c r="M239" s="5">
        <v>7</v>
      </c>
      <c r="N239" s="5">
        <v>0</v>
      </c>
      <c r="O239" s="5">
        <v>0</v>
      </c>
      <c r="P239" s="5">
        <v>0</v>
      </c>
      <c r="Q239" s="5">
        <v>1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8</v>
      </c>
      <c r="AC239" s="5">
        <v>37</v>
      </c>
      <c r="AD239" s="5">
        <v>0</v>
      </c>
      <c r="AE239" s="5">
        <v>0</v>
      </c>
      <c r="AF239" s="5">
        <v>0</v>
      </c>
      <c r="AG239" s="5">
        <v>0</v>
      </c>
      <c r="AH239" s="5">
        <v>1</v>
      </c>
      <c r="AI239" s="5">
        <v>1</v>
      </c>
      <c r="AJ239" s="5">
        <v>6</v>
      </c>
      <c r="AK239" s="5">
        <v>7</v>
      </c>
      <c r="AL239" s="5">
        <v>0</v>
      </c>
      <c r="AM239" s="5">
        <v>0</v>
      </c>
    </row>
    <row r="240" spans="1:39" ht="15" customHeight="1">
      <c r="A240" s="2" t="s">
        <v>403</v>
      </c>
      <c r="B240" s="1" t="s">
        <v>404</v>
      </c>
      <c r="C240" s="34" t="s">
        <v>240</v>
      </c>
      <c r="D240" s="5">
        <v>0</v>
      </c>
      <c r="E240" s="5">
        <v>0</v>
      </c>
      <c r="F240" s="5">
        <v>2</v>
      </c>
      <c r="G240" s="5">
        <v>1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2</v>
      </c>
      <c r="AE240" s="5">
        <v>1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</row>
    <row r="241" spans="1:39" ht="15" customHeight="1">
      <c r="A241" s="2" t="s">
        <v>403</v>
      </c>
      <c r="B241" s="1" t="s">
        <v>404</v>
      </c>
      <c r="C241" s="34" t="s">
        <v>241</v>
      </c>
      <c r="D241" s="5">
        <v>10</v>
      </c>
      <c r="E241" s="5">
        <v>12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2</v>
      </c>
      <c r="M241" s="5">
        <v>2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10</v>
      </c>
      <c r="AC241" s="5">
        <v>12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2</v>
      </c>
      <c r="AK241" s="5">
        <v>2</v>
      </c>
      <c r="AL241" s="5">
        <v>0</v>
      </c>
      <c r="AM241" s="5">
        <v>0</v>
      </c>
    </row>
    <row r="242" spans="1:39" ht="15" customHeight="1">
      <c r="A242" s="2" t="s">
        <v>403</v>
      </c>
      <c r="B242" s="1" t="s">
        <v>404</v>
      </c>
      <c r="C242" s="34" t="s">
        <v>242</v>
      </c>
      <c r="D242" s="5">
        <v>0</v>
      </c>
      <c r="E242" s="5">
        <v>2</v>
      </c>
      <c r="F242" s="5">
        <v>1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2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2</v>
      </c>
      <c r="AD242" s="5">
        <v>3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</row>
    <row r="243" spans="1:39" ht="15" customHeight="1">
      <c r="A243" s="2" t="s">
        <v>403</v>
      </c>
      <c r="B243" s="1" t="s">
        <v>404</v>
      </c>
      <c r="C243" s="34" t="s">
        <v>243</v>
      </c>
      <c r="D243" s="5">
        <v>0</v>
      </c>
      <c r="E243" s="5">
        <v>19</v>
      </c>
      <c r="F243" s="5">
        <v>1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1</v>
      </c>
      <c r="M243" s="5">
        <v>1</v>
      </c>
      <c r="N243" s="5">
        <v>0</v>
      </c>
      <c r="O243" s="5">
        <v>352</v>
      </c>
      <c r="P243" s="5">
        <v>2</v>
      </c>
      <c r="Q243" s="5">
        <v>5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2</v>
      </c>
      <c r="AC243" s="5">
        <v>24</v>
      </c>
      <c r="AD243" s="5">
        <v>1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1</v>
      </c>
      <c r="AK243" s="5">
        <v>1</v>
      </c>
      <c r="AL243" s="5">
        <v>0</v>
      </c>
      <c r="AM243" s="5">
        <v>352</v>
      </c>
    </row>
    <row r="244" spans="1:39" ht="15" customHeight="1">
      <c r="A244" s="2" t="s">
        <v>403</v>
      </c>
      <c r="B244" s="1" t="s">
        <v>405</v>
      </c>
      <c r="C244" s="34" t="s">
        <v>244</v>
      </c>
      <c r="D244" s="5">
        <v>1</v>
      </c>
      <c r="E244" s="5">
        <v>22</v>
      </c>
      <c r="F244" s="5">
        <v>1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3</v>
      </c>
      <c r="M244" s="5">
        <v>4</v>
      </c>
      <c r="N244" s="5">
        <v>2</v>
      </c>
      <c r="O244" s="5">
        <v>0</v>
      </c>
      <c r="P244" s="5">
        <v>0</v>
      </c>
      <c r="Q244" s="5">
        <v>26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1</v>
      </c>
      <c r="AC244" s="5">
        <v>48</v>
      </c>
      <c r="AD244" s="5">
        <v>1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3</v>
      </c>
      <c r="AK244" s="5">
        <v>4</v>
      </c>
      <c r="AL244" s="5">
        <v>2</v>
      </c>
      <c r="AM244" s="5">
        <v>0</v>
      </c>
    </row>
    <row r="245" spans="1:39" ht="15" customHeight="1">
      <c r="A245" s="2" t="s">
        <v>403</v>
      </c>
      <c r="B245" s="1" t="s">
        <v>405</v>
      </c>
      <c r="C245" s="34" t="s">
        <v>245</v>
      </c>
      <c r="D245" s="5">
        <v>1</v>
      </c>
      <c r="E245" s="5">
        <v>0</v>
      </c>
      <c r="F245" s="5">
        <v>101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1</v>
      </c>
      <c r="AC245" s="5">
        <v>0</v>
      </c>
      <c r="AD245" s="5">
        <v>101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</row>
    <row r="246" spans="1:39" ht="15" customHeight="1">
      <c r="A246" s="2" t="s">
        <v>403</v>
      </c>
      <c r="B246" s="1" t="s">
        <v>405</v>
      </c>
      <c r="C246" s="34" t="s">
        <v>246</v>
      </c>
      <c r="D246" s="5">
        <v>0</v>
      </c>
      <c r="E246" s="5">
        <v>0</v>
      </c>
      <c r="F246" s="5">
        <v>50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50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</row>
    <row r="247" spans="1:39" ht="15" customHeight="1">
      <c r="A247" s="2" t="s">
        <v>403</v>
      </c>
      <c r="B247" s="1" t="s">
        <v>405</v>
      </c>
      <c r="C247" s="34" t="s">
        <v>247</v>
      </c>
      <c r="D247" s="5">
        <v>3</v>
      </c>
      <c r="E247" s="5">
        <v>6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3</v>
      </c>
      <c r="AC247" s="5">
        <v>6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</row>
    <row r="248" spans="1:39" ht="15" customHeight="1">
      <c r="A248" s="2" t="s">
        <v>403</v>
      </c>
      <c r="B248" s="1" t="s">
        <v>405</v>
      </c>
      <c r="C248" s="34" t="s">
        <v>248</v>
      </c>
      <c r="D248" s="5">
        <v>0</v>
      </c>
      <c r="E248" s="5">
        <v>14</v>
      </c>
      <c r="F248" s="5">
        <v>8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333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14</v>
      </c>
      <c r="AD248" s="5">
        <v>8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333</v>
      </c>
    </row>
    <row r="249" spans="1:39" ht="15" customHeight="1">
      <c r="A249" s="2" t="s">
        <v>403</v>
      </c>
      <c r="B249" s="1" t="s">
        <v>405</v>
      </c>
      <c r="C249" s="34" t="s">
        <v>249</v>
      </c>
      <c r="D249" s="5">
        <v>0</v>
      </c>
      <c r="E249" s="5">
        <v>0</v>
      </c>
      <c r="F249" s="5">
        <v>18</v>
      </c>
      <c r="G249" s="5">
        <v>0</v>
      </c>
      <c r="H249" s="5">
        <v>1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18</v>
      </c>
      <c r="AE249" s="5">
        <v>0</v>
      </c>
      <c r="AF249" s="5">
        <v>1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</row>
    <row r="250" spans="1:39" ht="15" customHeight="1">
      <c r="A250" s="2" t="s">
        <v>403</v>
      </c>
      <c r="B250" s="1" t="s">
        <v>405</v>
      </c>
      <c r="C250" s="34" t="s">
        <v>250</v>
      </c>
      <c r="D250" s="5">
        <v>4</v>
      </c>
      <c r="E250" s="5">
        <v>6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1</v>
      </c>
      <c r="M250" s="5">
        <v>1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4</v>
      </c>
      <c r="AC250" s="5">
        <v>6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1</v>
      </c>
      <c r="AK250" s="5">
        <v>1</v>
      </c>
      <c r="AL250" s="5">
        <v>0</v>
      </c>
      <c r="AM250" s="5">
        <v>0</v>
      </c>
    </row>
    <row r="251" spans="1:39" ht="15" customHeight="1">
      <c r="A251" s="2" t="s">
        <v>403</v>
      </c>
      <c r="B251" s="1" t="s">
        <v>405</v>
      </c>
      <c r="C251" s="34" t="s">
        <v>251</v>
      </c>
      <c r="D251" s="5">
        <v>15</v>
      </c>
      <c r="E251" s="5">
        <v>10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2</v>
      </c>
      <c r="Q251" s="5">
        <v>2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17</v>
      </c>
      <c r="AC251" s="5">
        <v>12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</row>
    <row r="252" spans="1:39" ht="15" customHeight="1">
      <c r="A252" s="2" t="s">
        <v>403</v>
      </c>
      <c r="B252" s="1" t="s">
        <v>405</v>
      </c>
      <c r="C252" s="34" t="s">
        <v>252</v>
      </c>
      <c r="D252" s="5">
        <v>0</v>
      </c>
      <c r="E252" s="5">
        <v>0</v>
      </c>
      <c r="F252" s="5">
        <v>1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1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</row>
    <row r="253" spans="1:39" ht="15" customHeight="1">
      <c r="A253" s="2" t="s">
        <v>403</v>
      </c>
      <c r="B253" s="1" t="s">
        <v>405</v>
      </c>
      <c r="C253" s="34" t="s">
        <v>253</v>
      </c>
      <c r="D253" s="5">
        <v>0</v>
      </c>
      <c r="E253" s="5">
        <v>9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9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</row>
    <row r="254" spans="1:39" ht="15" customHeight="1">
      <c r="A254" s="2" t="s">
        <v>403</v>
      </c>
      <c r="B254" s="1" t="s">
        <v>405</v>
      </c>
      <c r="C254" s="34" t="s">
        <v>254</v>
      </c>
      <c r="D254" s="5">
        <v>0</v>
      </c>
      <c r="E254" s="5">
        <v>2</v>
      </c>
      <c r="F254" s="5">
        <v>32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1</v>
      </c>
      <c r="O254" s="5">
        <v>256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2</v>
      </c>
      <c r="AD254" s="5">
        <v>32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1</v>
      </c>
      <c r="AM254" s="5">
        <v>256</v>
      </c>
    </row>
    <row r="255" spans="1:39" ht="15" customHeight="1">
      <c r="A255" s="2" t="s">
        <v>403</v>
      </c>
      <c r="B255" s="1" t="s">
        <v>405</v>
      </c>
      <c r="C255" s="34" t="s">
        <v>255</v>
      </c>
      <c r="D255" s="5">
        <v>0</v>
      </c>
      <c r="E255" s="5">
        <v>28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2</v>
      </c>
      <c r="M255" s="5">
        <v>2</v>
      </c>
      <c r="N255" s="5">
        <v>0</v>
      </c>
      <c r="O255" s="5">
        <v>0</v>
      </c>
      <c r="P255" s="5">
        <v>1</v>
      </c>
      <c r="Q255" s="5">
        <v>2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1</v>
      </c>
      <c r="AC255" s="5">
        <v>30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2</v>
      </c>
      <c r="AK255" s="5">
        <v>2</v>
      </c>
      <c r="AL255" s="5">
        <v>0</v>
      </c>
      <c r="AM255" s="5">
        <v>0</v>
      </c>
    </row>
    <row r="256" spans="1:39" ht="15" customHeight="1">
      <c r="A256" s="2" t="s">
        <v>403</v>
      </c>
      <c r="B256" s="1" t="s">
        <v>405</v>
      </c>
      <c r="C256" s="34" t="s">
        <v>77</v>
      </c>
      <c r="D256" s="5">
        <v>2</v>
      </c>
      <c r="E256" s="5">
        <v>81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2</v>
      </c>
      <c r="AC256" s="5">
        <v>81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</row>
    <row r="257" spans="1:39" ht="15" customHeight="1">
      <c r="A257" s="2" t="s">
        <v>403</v>
      </c>
      <c r="B257" s="1" t="s">
        <v>406</v>
      </c>
      <c r="C257" s="34" t="s">
        <v>256</v>
      </c>
      <c r="D257" s="5">
        <v>0</v>
      </c>
      <c r="E257" s="5">
        <v>7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7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</row>
    <row r="258" spans="1:39" ht="15" customHeight="1">
      <c r="A258" s="2" t="s">
        <v>403</v>
      </c>
      <c r="B258" s="1" t="s">
        <v>406</v>
      </c>
      <c r="C258" s="34" t="s">
        <v>257</v>
      </c>
      <c r="D258" s="5">
        <v>2</v>
      </c>
      <c r="E258" s="5">
        <v>99</v>
      </c>
      <c r="F258" s="5">
        <v>4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5</v>
      </c>
      <c r="N258" s="5">
        <v>0</v>
      </c>
      <c r="O258" s="5">
        <f>1+448</f>
        <v>449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2</v>
      </c>
      <c r="AC258" s="5">
        <v>99</v>
      </c>
      <c r="AD258" s="5">
        <v>4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5</v>
      </c>
      <c r="AL258" s="5">
        <v>0</v>
      </c>
      <c r="AM258" s="5">
        <f>1+448</f>
        <v>449</v>
      </c>
    </row>
    <row r="259" spans="1:39" ht="15" customHeight="1">
      <c r="A259" s="2" t="s">
        <v>403</v>
      </c>
      <c r="B259" s="1" t="s">
        <v>406</v>
      </c>
      <c r="C259" s="34" t="s">
        <v>258</v>
      </c>
      <c r="D259" s="5">
        <v>0</v>
      </c>
      <c r="E259" s="5">
        <v>0</v>
      </c>
      <c r="F259" s="5">
        <v>28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28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</row>
    <row r="260" spans="1:39" ht="15" customHeight="1">
      <c r="A260" s="2" t="s">
        <v>403</v>
      </c>
      <c r="B260" s="1" t="s">
        <v>406</v>
      </c>
      <c r="C260" s="34" t="s">
        <v>259</v>
      </c>
      <c r="D260" s="5">
        <v>0</v>
      </c>
      <c r="E260" s="5">
        <v>0</v>
      </c>
      <c r="F260" s="5">
        <v>158</v>
      </c>
      <c r="G260" s="5">
        <v>1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1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159</v>
      </c>
      <c r="AE260" s="5">
        <v>1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</row>
    <row r="261" spans="1:39" ht="15" customHeight="1">
      <c r="A261" s="2" t="s">
        <v>403</v>
      </c>
      <c r="B261" s="1" t="s">
        <v>406</v>
      </c>
      <c r="C261" s="34" t="s">
        <v>260</v>
      </c>
      <c r="D261" s="5">
        <v>0</v>
      </c>
      <c r="E261" s="5">
        <v>6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6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</row>
    <row r="262" spans="1:39" ht="15" customHeight="1">
      <c r="A262" s="2" t="s">
        <v>403</v>
      </c>
      <c r="B262" s="1" t="s">
        <v>406</v>
      </c>
      <c r="C262" s="34" t="s">
        <v>261</v>
      </c>
      <c r="D262" s="5">
        <v>0</v>
      </c>
      <c r="E262" s="5">
        <v>109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109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</row>
    <row r="263" spans="1:39" ht="15" customHeight="1">
      <c r="A263" s="2" t="s">
        <v>403</v>
      </c>
      <c r="B263" s="1" t="s">
        <v>406</v>
      </c>
      <c r="C263" s="34" t="s">
        <v>262</v>
      </c>
      <c r="D263" s="5">
        <v>0</v>
      </c>
      <c r="E263" s="5">
        <v>3</v>
      </c>
      <c r="F263" s="5">
        <v>246</v>
      </c>
      <c r="G263" s="5">
        <v>27</v>
      </c>
      <c r="H263" s="5">
        <v>22</v>
      </c>
      <c r="I263" s="5">
        <v>0</v>
      </c>
      <c r="J263" s="5">
        <v>0</v>
      </c>
      <c r="K263" s="5">
        <v>0</v>
      </c>
      <c r="L263" s="5">
        <v>19</v>
      </c>
      <c r="M263" s="5">
        <v>12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3</v>
      </c>
      <c r="AD263" s="5">
        <v>246</v>
      </c>
      <c r="AE263" s="5">
        <v>27</v>
      </c>
      <c r="AF263" s="5">
        <v>22</v>
      </c>
      <c r="AG263" s="5">
        <v>0</v>
      </c>
      <c r="AH263" s="5">
        <v>0</v>
      </c>
      <c r="AI263" s="5">
        <v>0</v>
      </c>
      <c r="AJ263" s="5">
        <v>19</v>
      </c>
      <c r="AK263" s="5">
        <v>12</v>
      </c>
      <c r="AL263" s="5">
        <v>0</v>
      </c>
      <c r="AM263" s="5">
        <v>0</v>
      </c>
    </row>
    <row r="264" spans="1:39" s="9" customFormat="1" ht="15" customHeight="1">
      <c r="A264" s="7" t="s">
        <v>434</v>
      </c>
      <c r="B264" s="8"/>
      <c r="C264" s="35"/>
      <c r="D264" s="36">
        <f aca="true" t="shared" si="9" ref="D264:AM264">SUM(D231:D263)</f>
        <v>157</v>
      </c>
      <c r="E264" s="36">
        <f t="shared" si="9"/>
        <v>604</v>
      </c>
      <c r="F264" s="36">
        <f t="shared" si="9"/>
        <v>741</v>
      </c>
      <c r="G264" s="36">
        <f t="shared" si="9"/>
        <v>30</v>
      </c>
      <c r="H264" s="36">
        <f t="shared" si="9"/>
        <v>23</v>
      </c>
      <c r="I264" s="36">
        <f t="shared" si="9"/>
        <v>0</v>
      </c>
      <c r="J264" s="36">
        <f t="shared" si="9"/>
        <v>1</v>
      </c>
      <c r="K264" s="36">
        <f t="shared" si="9"/>
        <v>1</v>
      </c>
      <c r="L264" s="36">
        <f t="shared" si="9"/>
        <v>34</v>
      </c>
      <c r="M264" s="36">
        <f t="shared" si="9"/>
        <v>34</v>
      </c>
      <c r="N264" s="36">
        <f t="shared" si="9"/>
        <v>3</v>
      </c>
      <c r="O264" s="36">
        <f t="shared" si="9"/>
        <v>1390</v>
      </c>
      <c r="P264" s="36">
        <f t="shared" si="9"/>
        <v>6</v>
      </c>
      <c r="Q264" s="36">
        <f t="shared" si="9"/>
        <v>36</v>
      </c>
      <c r="R264" s="36">
        <f t="shared" si="9"/>
        <v>14</v>
      </c>
      <c r="S264" s="36">
        <f t="shared" si="9"/>
        <v>0</v>
      </c>
      <c r="T264" s="36">
        <f t="shared" si="9"/>
        <v>1</v>
      </c>
      <c r="U264" s="36">
        <f t="shared" si="9"/>
        <v>0</v>
      </c>
      <c r="V264" s="36">
        <f t="shared" si="9"/>
        <v>0</v>
      </c>
      <c r="W264" s="36">
        <f t="shared" si="9"/>
        <v>0</v>
      </c>
      <c r="X264" s="36">
        <f t="shared" si="9"/>
        <v>0</v>
      </c>
      <c r="Y264" s="36">
        <f t="shared" si="9"/>
        <v>0</v>
      </c>
      <c r="Z264" s="36">
        <f t="shared" si="9"/>
        <v>0</v>
      </c>
      <c r="AA264" s="36">
        <f t="shared" si="9"/>
        <v>0</v>
      </c>
      <c r="AB264" s="36">
        <f t="shared" si="9"/>
        <v>163</v>
      </c>
      <c r="AC264" s="36">
        <f t="shared" si="9"/>
        <v>640</v>
      </c>
      <c r="AD264" s="36">
        <f t="shared" si="9"/>
        <v>755</v>
      </c>
      <c r="AE264" s="36">
        <f t="shared" si="9"/>
        <v>30</v>
      </c>
      <c r="AF264" s="36">
        <f t="shared" si="9"/>
        <v>24</v>
      </c>
      <c r="AG264" s="36">
        <f t="shared" si="9"/>
        <v>0</v>
      </c>
      <c r="AH264" s="36">
        <f t="shared" si="9"/>
        <v>1</v>
      </c>
      <c r="AI264" s="36">
        <f t="shared" si="9"/>
        <v>1</v>
      </c>
      <c r="AJ264" s="36">
        <f t="shared" si="9"/>
        <v>34</v>
      </c>
      <c r="AK264" s="36">
        <f t="shared" si="9"/>
        <v>34</v>
      </c>
      <c r="AL264" s="36">
        <f t="shared" si="9"/>
        <v>3</v>
      </c>
      <c r="AM264" s="36">
        <f t="shared" si="9"/>
        <v>1390</v>
      </c>
    </row>
    <row r="265" spans="1:39" ht="15" customHeight="1">
      <c r="A265" s="2" t="s">
        <v>407</v>
      </c>
      <c r="B265" s="1" t="s">
        <v>408</v>
      </c>
      <c r="C265" s="34" t="s">
        <v>263</v>
      </c>
      <c r="D265" s="5">
        <v>0</v>
      </c>
      <c r="E265" s="5">
        <v>146</v>
      </c>
      <c r="F265" s="5">
        <v>0</v>
      </c>
      <c r="G265" s="5">
        <v>1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6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146</v>
      </c>
      <c r="AD265" s="5">
        <v>0</v>
      </c>
      <c r="AE265" s="5">
        <v>1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6</v>
      </c>
    </row>
    <row r="266" spans="1:39" ht="15" customHeight="1">
      <c r="A266" s="2" t="s">
        <v>407</v>
      </c>
      <c r="B266" s="1" t="s">
        <v>408</v>
      </c>
      <c r="C266" s="34" t="s">
        <v>264</v>
      </c>
      <c r="D266" s="5">
        <v>0</v>
      </c>
      <c r="E266" s="5">
        <v>18</v>
      </c>
      <c r="F266" s="5">
        <v>44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18</v>
      </c>
      <c r="AD266" s="5">
        <v>44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</row>
    <row r="267" spans="1:39" ht="15" customHeight="1">
      <c r="A267" s="2" t="s">
        <v>407</v>
      </c>
      <c r="B267" s="1" t="s">
        <v>408</v>
      </c>
      <c r="C267" s="34" t="s">
        <v>265</v>
      </c>
      <c r="D267" s="5">
        <v>0</v>
      </c>
      <c r="E267" s="5">
        <v>11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11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</row>
    <row r="268" spans="1:39" ht="15" customHeight="1">
      <c r="A268" s="2" t="s">
        <v>407</v>
      </c>
      <c r="B268" s="1" t="s">
        <v>408</v>
      </c>
      <c r="C268" s="34" t="s">
        <v>266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</row>
    <row r="269" spans="1:39" ht="15" customHeight="1">
      <c r="A269" s="2" t="s">
        <v>407</v>
      </c>
      <c r="B269" s="1" t="s">
        <v>408</v>
      </c>
      <c r="C269" s="34" t="s">
        <v>267</v>
      </c>
      <c r="D269" s="5">
        <v>0</v>
      </c>
      <c r="E269" s="5">
        <v>3</v>
      </c>
      <c r="F269" s="5">
        <v>26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3</v>
      </c>
      <c r="AD269" s="5">
        <v>26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</row>
    <row r="270" spans="1:39" ht="15" customHeight="1">
      <c r="A270" s="2" t="s">
        <v>407</v>
      </c>
      <c r="B270" s="1" t="s">
        <v>408</v>
      </c>
      <c r="C270" s="34" t="s">
        <v>268</v>
      </c>
      <c r="D270" s="5">
        <v>1</v>
      </c>
      <c r="E270" s="5">
        <v>166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2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1</v>
      </c>
      <c r="AC270" s="5">
        <v>168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</row>
    <row r="271" spans="1:39" ht="15" customHeight="1">
      <c r="A271" s="2" t="s">
        <v>407</v>
      </c>
      <c r="B271" s="1" t="s">
        <v>408</v>
      </c>
      <c r="C271" s="34" t="s">
        <v>269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</row>
    <row r="272" spans="1:39" ht="15" customHeight="1">
      <c r="A272" s="2" t="s">
        <v>407</v>
      </c>
      <c r="B272" s="1" t="s">
        <v>408</v>
      </c>
      <c r="C272" s="34" t="s">
        <v>270</v>
      </c>
      <c r="D272" s="5">
        <v>0</v>
      </c>
      <c r="E272" s="5">
        <v>24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4</v>
      </c>
      <c r="M272" s="5">
        <v>4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24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4</v>
      </c>
      <c r="AK272" s="5">
        <v>4</v>
      </c>
      <c r="AL272" s="5">
        <v>0</v>
      </c>
      <c r="AM272" s="5">
        <v>0</v>
      </c>
    </row>
    <row r="273" spans="1:39" ht="15" customHeight="1">
      <c r="A273" s="2" t="s">
        <v>407</v>
      </c>
      <c r="B273" s="1" t="s">
        <v>408</v>
      </c>
      <c r="C273" s="34" t="s">
        <v>271</v>
      </c>
      <c r="D273" s="5">
        <v>0</v>
      </c>
      <c r="E273" s="5">
        <v>9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9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</row>
    <row r="274" spans="1:39" ht="15" customHeight="1">
      <c r="A274" s="2" t="s">
        <v>407</v>
      </c>
      <c r="B274" s="1" t="s">
        <v>409</v>
      </c>
      <c r="C274" s="34" t="s">
        <v>272</v>
      </c>
      <c r="D274" s="5">
        <v>0</v>
      </c>
      <c r="E274" s="5">
        <v>44</v>
      </c>
      <c r="F274" s="5">
        <v>78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44</v>
      </c>
      <c r="AD274" s="5">
        <v>78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</row>
    <row r="275" spans="1:39" ht="15" customHeight="1">
      <c r="A275" s="2" t="s">
        <v>407</v>
      </c>
      <c r="B275" s="1" t="s">
        <v>409</v>
      </c>
      <c r="C275" s="34" t="s">
        <v>273</v>
      </c>
      <c r="D275" s="5">
        <v>11</v>
      </c>
      <c r="E275" s="5">
        <v>22</v>
      </c>
      <c r="F275" s="5">
        <v>1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11</v>
      </c>
      <c r="AC275" s="5">
        <v>22</v>
      </c>
      <c r="AD275" s="5">
        <v>1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</row>
    <row r="276" spans="1:39" ht="15" customHeight="1">
      <c r="A276" s="2" t="s">
        <v>407</v>
      </c>
      <c r="B276" s="1" t="s">
        <v>409</v>
      </c>
      <c r="C276" s="34" t="s">
        <v>274</v>
      </c>
      <c r="D276" s="5">
        <v>8</v>
      </c>
      <c r="E276" s="5">
        <v>27</v>
      </c>
      <c r="F276" s="5">
        <v>1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5</v>
      </c>
      <c r="M276" s="5">
        <v>1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8</v>
      </c>
      <c r="AC276" s="5">
        <v>27</v>
      </c>
      <c r="AD276" s="5">
        <v>1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5</v>
      </c>
      <c r="AK276" s="5">
        <v>1</v>
      </c>
      <c r="AL276" s="5">
        <v>0</v>
      </c>
      <c r="AM276" s="5">
        <v>0</v>
      </c>
    </row>
    <row r="277" spans="1:39" ht="15" customHeight="1">
      <c r="A277" s="2" t="s">
        <v>407</v>
      </c>
      <c r="B277" s="1" t="s">
        <v>409</v>
      </c>
      <c r="C277" s="34" t="s">
        <v>275</v>
      </c>
      <c r="D277" s="5">
        <v>0</v>
      </c>
      <c r="E277" s="5">
        <v>65</v>
      </c>
      <c r="F277" s="5">
        <v>2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1</v>
      </c>
      <c r="M277" s="5">
        <v>2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65</v>
      </c>
      <c r="AD277" s="5">
        <v>2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1</v>
      </c>
      <c r="AK277" s="5">
        <v>2</v>
      </c>
      <c r="AL277" s="5">
        <v>0</v>
      </c>
      <c r="AM277" s="5">
        <v>0</v>
      </c>
    </row>
    <row r="278" spans="1:39" ht="15" customHeight="1">
      <c r="A278" s="2" t="s">
        <v>407</v>
      </c>
      <c r="B278" s="1" t="s">
        <v>409</v>
      </c>
      <c r="C278" s="34" t="s">
        <v>276</v>
      </c>
      <c r="D278" s="5">
        <v>0</v>
      </c>
      <c r="E278" s="5">
        <v>77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77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</row>
    <row r="279" spans="1:39" ht="15" customHeight="1">
      <c r="A279" s="2" t="s">
        <v>407</v>
      </c>
      <c r="B279" s="1" t="s">
        <v>409</v>
      </c>
      <c r="C279" s="34" t="s">
        <v>142</v>
      </c>
      <c r="D279" s="5">
        <v>0</v>
      </c>
      <c r="E279" s="5">
        <v>55</v>
      </c>
      <c r="F279" s="5">
        <v>1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55</v>
      </c>
      <c r="AD279" s="5">
        <v>1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</row>
    <row r="280" spans="1:39" ht="15" customHeight="1">
      <c r="A280" s="2" t="s">
        <v>407</v>
      </c>
      <c r="B280" s="1" t="s">
        <v>409</v>
      </c>
      <c r="C280" s="34" t="s">
        <v>277</v>
      </c>
      <c r="D280" s="5">
        <v>0</v>
      </c>
      <c r="E280" s="5">
        <v>164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1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165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</row>
    <row r="281" spans="1:39" ht="15" customHeight="1">
      <c r="A281" s="2" t="s">
        <v>407</v>
      </c>
      <c r="B281" s="1" t="s">
        <v>409</v>
      </c>
      <c r="C281" s="34" t="s">
        <v>278</v>
      </c>
      <c r="D281" s="5">
        <v>3</v>
      </c>
      <c r="E281" s="5">
        <v>30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1</v>
      </c>
      <c r="Q281" s="5">
        <v>170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4</v>
      </c>
      <c r="AC281" s="5">
        <v>200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</row>
    <row r="282" spans="1:39" ht="15" customHeight="1">
      <c r="A282" s="2" t="s">
        <v>407</v>
      </c>
      <c r="B282" s="1" t="s">
        <v>409</v>
      </c>
      <c r="C282" s="34" t="s">
        <v>279</v>
      </c>
      <c r="D282" s="5">
        <v>0</v>
      </c>
      <c r="E282" s="5">
        <v>50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50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</row>
    <row r="283" spans="1:39" ht="15" customHeight="1">
      <c r="A283" s="2" t="s">
        <v>407</v>
      </c>
      <c r="B283" s="1" t="s">
        <v>409</v>
      </c>
      <c r="C283" s="34" t="s">
        <v>280</v>
      </c>
      <c r="D283" s="5">
        <v>1</v>
      </c>
      <c r="E283" s="5">
        <v>49</v>
      </c>
      <c r="F283" s="5">
        <v>6</v>
      </c>
      <c r="G283" s="5">
        <v>0</v>
      </c>
      <c r="H283" s="5">
        <v>0</v>
      </c>
      <c r="I283" s="5">
        <v>0</v>
      </c>
      <c r="J283" s="5">
        <v>1</v>
      </c>
      <c r="K283" s="5">
        <v>3</v>
      </c>
      <c r="L283" s="5">
        <v>20</v>
      </c>
      <c r="M283" s="5">
        <v>15</v>
      </c>
      <c r="N283" s="5">
        <v>1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1</v>
      </c>
      <c r="AC283" s="5">
        <v>49</v>
      </c>
      <c r="AD283" s="5">
        <v>6</v>
      </c>
      <c r="AE283" s="5">
        <v>0</v>
      </c>
      <c r="AF283" s="5">
        <v>0</v>
      </c>
      <c r="AG283" s="5">
        <v>0</v>
      </c>
      <c r="AH283" s="5">
        <v>1</v>
      </c>
      <c r="AI283" s="5">
        <v>3</v>
      </c>
      <c r="AJ283" s="5">
        <v>20</v>
      </c>
      <c r="AK283" s="5">
        <v>15</v>
      </c>
      <c r="AL283" s="5">
        <v>1</v>
      </c>
      <c r="AM283" s="5">
        <v>0</v>
      </c>
    </row>
    <row r="284" spans="1:39" ht="15" customHeight="1">
      <c r="A284" s="2" t="s">
        <v>407</v>
      </c>
      <c r="B284" s="1" t="s">
        <v>409</v>
      </c>
      <c r="C284" s="34" t="s">
        <v>281</v>
      </c>
      <c r="D284" s="5">
        <v>0</v>
      </c>
      <c r="E284" s="5">
        <v>0</v>
      </c>
      <c r="F284" s="5">
        <v>226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226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0</v>
      </c>
    </row>
    <row r="285" spans="1:39" ht="15" customHeight="1">
      <c r="A285" s="2" t="s">
        <v>407</v>
      </c>
      <c r="B285" s="1" t="s">
        <v>409</v>
      </c>
      <c r="C285" s="34" t="s">
        <v>161</v>
      </c>
      <c r="D285" s="5">
        <v>0</v>
      </c>
      <c r="E285" s="5">
        <v>23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23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</row>
    <row r="286" spans="1:39" ht="15" customHeight="1">
      <c r="A286" s="2" t="s">
        <v>407</v>
      </c>
      <c r="B286" s="1" t="s">
        <v>409</v>
      </c>
      <c r="C286" s="34" t="s">
        <v>282</v>
      </c>
      <c r="D286" s="5">
        <v>3</v>
      </c>
      <c r="E286" s="5">
        <v>7</v>
      </c>
      <c r="F286" s="5">
        <v>5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1</v>
      </c>
      <c r="M286" s="5">
        <v>1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3</v>
      </c>
      <c r="AC286" s="5">
        <v>7</v>
      </c>
      <c r="AD286" s="5">
        <v>5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1</v>
      </c>
      <c r="AK286" s="5">
        <v>1</v>
      </c>
      <c r="AL286" s="5">
        <v>0</v>
      </c>
      <c r="AM286" s="5">
        <v>0</v>
      </c>
    </row>
    <row r="287" spans="1:39" ht="15" customHeight="1">
      <c r="A287" s="2" t="s">
        <v>407</v>
      </c>
      <c r="B287" s="1" t="s">
        <v>410</v>
      </c>
      <c r="C287" s="34" t="s">
        <v>283</v>
      </c>
      <c r="D287" s="5">
        <v>167</v>
      </c>
      <c r="E287" s="5">
        <v>3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1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167</v>
      </c>
      <c r="AC287" s="5">
        <v>3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1</v>
      </c>
      <c r="AM287" s="5">
        <v>0</v>
      </c>
    </row>
    <row r="288" spans="1:39" ht="15" customHeight="1">
      <c r="A288" s="2" t="s">
        <v>407</v>
      </c>
      <c r="B288" s="1" t="s">
        <v>410</v>
      </c>
      <c r="C288" s="34" t="s">
        <v>284</v>
      </c>
      <c r="D288" s="5">
        <v>65</v>
      </c>
      <c r="E288" s="5">
        <v>74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65</v>
      </c>
      <c r="AC288" s="5">
        <v>74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0</v>
      </c>
    </row>
    <row r="289" spans="1:39" ht="15" customHeight="1">
      <c r="A289" s="2" t="s">
        <v>407</v>
      </c>
      <c r="B289" s="1" t="s">
        <v>410</v>
      </c>
      <c r="C289" s="34" t="s">
        <v>285</v>
      </c>
      <c r="D289" s="5">
        <v>17</v>
      </c>
      <c r="E289" s="5">
        <v>6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17</v>
      </c>
      <c r="AC289" s="5">
        <v>6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</row>
    <row r="290" spans="1:39" ht="15" customHeight="1">
      <c r="A290" s="2" t="s">
        <v>407</v>
      </c>
      <c r="B290" s="1" t="s">
        <v>410</v>
      </c>
      <c r="C290" s="34" t="s">
        <v>286</v>
      </c>
      <c r="D290" s="5">
        <v>0</v>
      </c>
      <c r="E290" s="5">
        <v>12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12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</row>
    <row r="291" spans="1:39" ht="15" customHeight="1">
      <c r="A291" s="2" t="s">
        <v>407</v>
      </c>
      <c r="B291" s="1" t="s">
        <v>411</v>
      </c>
      <c r="C291" s="34" t="s">
        <v>287</v>
      </c>
      <c r="D291" s="5">
        <v>5</v>
      </c>
      <c r="E291" s="5">
        <v>39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1</v>
      </c>
      <c r="M291" s="5">
        <v>1</v>
      </c>
      <c r="N291" s="5">
        <v>0</v>
      </c>
      <c r="O291" s="5">
        <v>0</v>
      </c>
      <c r="P291" s="5">
        <v>0</v>
      </c>
      <c r="Q291" s="5">
        <v>1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5</v>
      </c>
      <c r="AC291" s="5">
        <v>40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1</v>
      </c>
      <c r="AK291" s="5">
        <v>1</v>
      </c>
      <c r="AL291" s="5">
        <v>0</v>
      </c>
      <c r="AM291" s="5">
        <v>0</v>
      </c>
    </row>
    <row r="292" spans="1:39" ht="15" customHeight="1">
      <c r="A292" s="2" t="s">
        <v>407</v>
      </c>
      <c r="B292" s="1" t="s">
        <v>411</v>
      </c>
      <c r="C292" s="34" t="s">
        <v>288</v>
      </c>
      <c r="D292" s="5">
        <v>0</v>
      </c>
      <c r="E292" s="5">
        <v>0</v>
      </c>
      <c r="F292" s="5">
        <v>1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1</v>
      </c>
      <c r="M292" s="5">
        <v>1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1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1</v>
      </c>
      <c r="AK292" s="5">
        <v>1</v>
      </c>
      <c r="AL292" s="5">
        <v>0</v>
      </c>
      <c r="AM292" s="5">
        <v>0</v>
      </c>
    </row>
    <row r="293" spans="1:39" ht="15" customHeight="1">
      <c r="A293" s="2" t="s">
        <v>407</v>
      </c>
      <c r="B293" s="1" t="s">
        <v>411</v>
      </c>
      <c r="C293" s="34" t="s">
        <v>289</v>
      </c>
      <c r="D293" s="5">
        <v>8</v>
      </c>
      <c r="E293" s="5">
        <v>60</v>
      </c>
      <c r="F293" s="5">
        <v>1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59</v>
      </c>
      <c r="N293" s="5">
        <v>0</v>
      </c>
      <c r="O293" s="5">
        <v>0</v>
      </c>
      <c r="P293" s="5">
        <v>0</v>
      </c>
      <c r="Q293" s="5">
        <v>1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8</v>
      </c>
      <c r="AC293" s="5">
        <v>61</v>
      </c>
      <c r="AD293" s="5">
        <v>1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59</v>
      </c>
      <c r="AL293" s="5">
        <v>0</v>
      </c>
      <c r="AM293" s="5">
        <v>0</v>
      </c>
    </row>
    <row r="294" spans="1:39" ht="15" customHeight="1">
      <c r="A294" s="2" t="s">
        <v>407</v>
      </c>
      <c r="B294" s="1" t="s">
        <v>411</v>
      </c>
      <c r="C294" s="34" t="s">
        <v>290</v>
      </c>
      <c r="D294" s="5">
        <v>10</v>
      </c>
      <c r="E294" s="5">
        <v>29</v>
      </c>
      <c r="F294" s="5">
        <v>89</v>
      </c>
      <c r="G294" s="5">
        <v>0</v>
      </c>
      <c r="H294" s="5">
        <v>0</v>
      </c>
      <c r="I294" s="5">
        <v>0</v>
      </c>
      <c r="J294" s="5">
        <v>3</v>
      </c>
      <c r="K294" s="5">
        <v>0</v>
      </c>
      <c r="L294" s="5">
        <v>3</v>
      </c>
      <c r="M294" s="5">
        <v>3</v>
      </c>
      <c r="N294" s="5">
        <v>2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10</v>
      </c>
      <c r="AC294" s="5">
        <v>29</v>
      </c>
      <c r="AD294" s="5">
        <v>89</v>
      </c>
      <c r="AE294" s="5">
        <v>0</v>
      </c>
      <c r="AF294" s="5">
        <v>0</v>
      </c>
      <c r="AG294" s="5">
        <v>0</v>
      </c>
      <c r="AH294" s="5">
        <v>3</v>
      </c>
      <c r="AI294" s="5">
        <v>0</v>
      </c>
      <c r="AJ294" s="5">
        <v>3</v>
      </c>
      <c r="AK294" s="5">
        <v>3</v>
      </c>
      <c r="AL294" s="5">
        <v>2</v>
      </c>
      <c r="AM294" s="5">
        <v>0</v>
      </c>
    </row>
    <row r="295" spans="1:39" ht="15" customHeight="1">
      <c r="A295" s="2" t="s">
        <v>407</v>
      </c>
      <c r="B295" s="1" t="s">
        <v>411</v>
      </c>
      <c r="C295" s="34" t="s">
        <v>291</v>
      </c>
      <c r="D295" s="5">
        <v>0</v>
      </c>
      <c r="E295" s="5">
        <v>14</v>
      </c>
      <c r="F295" s="5">
        <v>0</v>
      </c>
      <c r="G295" s="5">
        <v>0</v>
      </c>
      <c r="H295" s="5">
        <v>1</v>
      </c>
      <c r="I295" s="5">
        <v>0</v>
      </c>
      <c r="J295" s="5">
        <v>0</v>
      </c>
      <c r="K295" s="5">
        <v>9</v>
      </c>
      <c r="L295" s="5">
        <v>8</v>
      </c>
      <c r="M295" s="5">
        <v>9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14</v>
      </c>
      <c r="AD295" s="5">
        <v>0</v>
      </c>
      <c r="AE295" s="5">
        <v>0</v>
      </c>
      <c r="AF295" s="5">
        <v>1</v>
      </c>
      <c r="AG295" s="5">
        <v>0</v>
      </c>
      <c r="AH295" s="5">
        <v>0</v>
      </c>
      <c r="AI295" s="5">
        <v>9</v>
      </c>
      <c r="AJ295" s="5">
        <v>8</v>
      </c>
      <c r="AK295" s="5">
        <v>9</v>
      </c>
      <c r="AL295" s="5">
        <v>0</v>
      </c>
      <c r="AM295" s="5">
        <v>0</v>
      </c>
    </row>
    <row r="296" spans="1:39" s="9" customFormat="1" ht="15" customHeight="1">
      <c r="A296" s="7" t="s">
        <v>431</v>
      </c>
      <c r="B296" s="8"/>
      <c r="C296" s="35"/>
      <c r="D296" s="36">
        <f aca="true" t="shared" si="10" ref="D296:AM296">SUM(D265:D295)</f>
        <v>299</v>
      </c>
      <c r="E296" s="36">
        <f t="shared" si="10"/>
        <v>1227</v>
      </c>
      <c r="F296" s="36">
        <f t="shared" si="10"/>
        <v>481</v>
      </c>
      <c r="G296" s="36">
        <f t="shared" si="10"/>
        <v>1</v>
      </c>
      <c r="H296" s="36">
        <f t="shared" si="10"/>
        <v>1</v>
      </c>
      <c r="I296" s="36">
        <f t="shared" si="10"/>
        <v>0</v>
      </c>
      <c r="J296" s="36">
        <f t="shared" si="10"/>
        <v>4</v>
      </c>
      <c r="K296" s="36">
        <f t="shared" si="10"/>
        <v>12</v>
      </c>
      <c r="L296" s="36">
        <f t="shared" si="10"/>
        <v>44</v>
      </c>
      <c r="M296" s="36">
        <f t="shared" si="10"/>
        <v>96</v>
      </c>
      <c r="N296" s="36">
        <f t="shared" si="10"/>
        <v>4</v>
      </c>
      <c r="O296" s="36">
        <f t="shared" si="10"/>
        <v>6</v>
      </c>
      <c r="P296" s="36">
        <f t="shared" si="10"/>
        <v>1</v>
      </c>
      <c r="Q296" s="36">
        <f t="shared" si="10"/>
        <v>175</v>
      </c>
      <c r="R296" s="36">
        <f t="shared" si="10"/>
        <v>0</v>
      </c>
      <c r="S296" s="36">
        <f t="shared" si="10"/>
        <v>0</v>
      </c>
      <c r="T296" s="36">
        <f t="shared" si="10"/>
        <v>0</v>
      </c>
      <c r="U296" s="36">
        <f t="shared" si="10"/>
        <v>0</v>
      </c>
      <c r="V296" s="36">
        <f t="shared" si="10"/>
        <v>0</v>
      </c>
      <c r="W296" s="36">
        <f t="shared" si="10"/>
        <v>0</v>
      </c>
      <c r="X296" s="36">
        <f t="shared" si="10"/>
        <v>0</v>
      </c>
      <c r="Y296" s="36">
        <f t="shared" si="10"/>
        <v>0</v>
      </c>
      <c r="Z296" s="36">
        <f t="shared" si="10"/>
        <v>0</v>
      </c>
      <c r="AA296" s="36">
        <f t="shared" si="10"/>
        <v>0</v>
      </c>
      <c r="AB296" s="36">
        <f t="shared" si="10"/>
        <v>300</v>
      </c>
      <c r="AC296" s="36">
        <f t="shared" si="10"/>
        <v>1402</v>
      </c>
      <c r="AD296" s="36">
        <f t="shared" si="10"/>
        <v>481</v>
      </c>
      <c r="AE296" s="36">
        <f t="shared" si="10"/>
        <v>1</v>
      </c>
      <c r="AF296" s="36">
        <f t="shared" si="10"/>
        <v>1</v>
      </c>
      <c r="AG296" s="36">
        <f t="shared" si="10"/>
        <v>0</v>
      </c>
      <c r="AH296" s="36">
        <f t="shared" si="10"/>
        <v>4</v>
      </c>
      <c r="AI296" s="36">
        <f t="shared" si="10"/>
        <v>12</v>
      </c>
      <c r="AJ296" s="36">
        <f t="shared" si="10"/>
        <v>44</v>
      </c>
      <c r="AK296" s="36">
        <f t="shared" si="10"/>
        <v>96</v>
      </c>
      <c r="AL296" s="36">
        <f t="shared" si="10"/>
        <v>4</v>
      </c>
      <c r="AM296" s="36">
        <f t="shared" si="10"/>
        <v>6</v>
      </c>
    </row>
    <row r="297" spans="1:39" ht="15" customHeight="1">
      <c r="A297" s="2" t="s">
        <v>412</v>
      </c>
      <c r="B297" s="1" t="s">
        <v>413</v>
      </c>
      <c r="C297" s="34" t="s">
        <v>292</v>
      </c>
      <c r="D297" s="5">
        <v>0</v>
      </c>
      <c r="E297" s="5">
        <v>0</v>
      </c>
      <c r="F297" s="5">
        <v>121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1</v>
      </c>
      <c r="M297" s="5">
        <v>1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121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1</v>
      </c>
      <c r="AK297" s="5">
        <v>1</v>
      </c>
      <c r="AL297" s="5">
        <v>0</v>
      </c>
      <c r="AM297" s="5">
        <v>0</v>
      </c>
    </row>
    <row r="298" spans="1:39" ht="15" customHeight="1">
      <c r="A298" s="2" t="s">
        <v>412</v>
      </c>
      <c r="B298" s="1" t="s">
        <v>413</v>
      </c>
      <c r="C298" s="34" t="s">
        <v>293</v>
      </c>
      <c r="D298" s="5">
        <v>0</v>
      </c>
      <c r="E298" s="5">
        <v>18</v>
      </c>
      <c r="F298" s="5">
        <v>9</v>
      </c>
      <c r="G298" s="5">
        <v>0</v>
      </c>
      <c r="H298" s="5">
        <v>0</v>
      </c>
      <c r="I298" s="5">
        <v>1</v>
      </c>
      <c r="J298" s="5">
        <v>0</v>
      </c>
      <c r="K298" s="5">
        <v>0</v>
      </c>
      <c r="L298" s="5">
        <v>1</v>
      </c>
      <c r="M298" s="5">
        <v>1</v>
      </c>
      <c r="N298" s="5">
        <v>0</v>
      </c>
      <c r="O298" s="5">
        <v>28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18</v>
      </c>
      <c r="AD298" s="5">
        <v>9</v>
      </c>
      <c r="AE298" s="5">
        <v>0</v>
      </c>
      <c r="AF298" s="5">
        <v>0</v>
      </c>
      <c r="AG298" s="5">
        <v>1</v>
      </c>
      <c r="AH298" s="5">
        <v>0</v>
      </c>
      <c r="AI298" s="5">
        <v>0</v>
      </c>
      <c r="AJ298" s="5">
        <v>1</v>
      </c>
      <c r="AK298" s="5">
        <v>1</v>
      </c>
      <c r="AL298" s="5">
        <v>0</v>
      </c>
      <c r="AM298" s="5">
        <v>28</v>
      </c>
    </row>
    <row r="299" spans="1:39" ht="15" customHeight="1">
      <c r="A299" s="2" t="s">
        <v>412</v>
      </c>
      <c r="B299" s="1" t="s">
        <v>413</v>
      </c>
      <c r="C299" s="34" t="s">
        <v>294</v>
      </c>
      <c r="D299" s="5">
        <v>0</v>
      </c>
      <c r="E299" s="5">
        <v>1</v>
      </c>
      <c r="F299" s="5">
        <v>31</v>
      </c>
      <c r="G299" s="5">
        <v>1</v>
      </c>
      <c r="H299" s="5">
        <v>0</v>
      </c>
      <c r="I299" s="5">
        <v>0</v>
      </c>
      <c r="J299" s="5">
        <v>1</v>
      </c>
      <c r="K299" s="5">
        <v>4</v>
      </c>
      <c r="L299" s="5">
        <v>9</v>
      </c>
      <c r="M299" s="5">
        <v>14</v>
      </c>
      <c r="N299" s="5">
        <v>0</v>
      </c>
      <c r="O299" s="5">
        <v>0</v>
      </c>
      <c r="P299" s="5">
        <v>0</v>
      </c>
      <c r="Q299" s="5">
        <v>1</v>
      </c>
      <c r="R299" s="5">
        <v>1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2</v>
      </c>
      <c r="AD299" s="5">
        <v>32</v>
      </c>
      <c r="AE299" s="5">
        <v>1</v>
      </c>
      <c r="AF299" s="5">
        <v>0</v>
      </c>
      <c r="AG299" s="5">
        <v>0</v>
      </c>
      <c r="AH299" s="5">
        <v>1</v>
      </c>
      <c r="AI299" s="5">
        <v>4</v>
      </c>
      <c r="AJ299" s="5">
        <v>9</v>
      </c>
      <c r="AK299" s="5">
        <v>14</v>
      </c>
      <c r="AL299" s="5">
        <v>0</v>
      </c>
      <c r="AM299" s="5">
        <v>0</v>
      </c>
    </row>
    <row r="300" spans="1:39" ht="15" customHeight="1">
      <c r="A300" s="2" t="s">
        <v>412</v>
      </c>
      <c r="B300" s="1" t="s">
        <v>413</v>
      </c>
      <c r="C300" s="34" t="s">
        <v>295</v>
      </c>
      <c r="D300" s="5">
        <v>1</v>
      </c>
      <c r="E300" s="5">
        <v>12</v>
      </c>
      <c r="F300" s="5">
        <v>8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1</v>
      </c>
      <c r="M300" s="5">
        <v>1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1</v>
      </c>
      <c r="AC300" s="5">
        <v>12</v>
      </c>
      <c r="AD300" s="5">
        <v>8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1</v>
      </c>
      <c r="AK300" s="5">
        <v>1</v>
      </c>
      <c r="AL300" s="5">
        <v>0</v>
      </c>
      <c r="AM300" s="5">
        <v>0</v>
      </c>
    </row>
    <row r="301" spans="1:39" ht="15" customHeight="1">
      <c r="A301" s="2" t="s">
        <v>412</v>
      </c>
      <c r="B301" s="1" t="s">
        <v>413</v>
      </c>
      <c r="C301" s="34" t="s">
        <v>296</v>
      </c>
      <c r="D301" s="5">
        <v>0</v>
      </c>
      <c r="E301" s="5">
        <v>7</v>
      </c>
      <c r="F301" s="5">
        <v>52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7</v>
      </c>
      <c r="AD301" s="5">
        <v>52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</row>
    <row r="302" spans="1:39" ht="15" customHeight="1">
      <c r="A302" s="2" t="s">
        <v>412</v>
      </c>
      <c r="B302" s="1" t="s">
        <v>413</v>
      </c>
      <c r="C302" s="34" t="s">
        <v>297</v>
      </c>
      <c r="D302" s="5">
        <v>0</v>
      </c>
      <c r="E302" s="5">
        <v>7</v>
      </c>
      <c r="F302" s="5">
        <v>30</v>
      </c>
      <c r="G302" s="5">
        <v>2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7</v>
      </c>
      <c r="AD302" s="5">
        <v>30</v>
      </c>
      <c r="AE302" s="5">
        <v>2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</row>
    <row r="303" spans="1:39" ht="15" customHeight="1">
      <c r="A303" s="2" t="s">
        <v>412</v>
      </c>
      <c r="B303" s="1" t="s">
        <v>413</v>
      </c>
      <c r="C303" s="34" t="s">
        <v>298</v>
      </c>
      <c r="D303" s="5">
        <v>0</v>
      </c>
      <c r="E303" s="5">
        <v>6</v>
      </c>
      <c r="F303" s="5">
        <v>294</v>
      </c>
      <c r="G303" s="5">
        <v>0</v>
      </c>
      <c r="H303" s="5">
        <v>4</v>
      </c>
      <c r="I303" s="5">
        <v>0</v>
      </c>
      <c r="J303" s="5">
        <v>0</v>
      </c>
      <c r="K303" s="5">
        <v>1</v>
      </c>
      <c r="L303" s="5">
        <v>3</v>
      </c>
      <c r="M303" s="5">
        <v>6</v>
      </c>
      <c r="N303" s="5">
        <v>0</v>
      </c>
      <c r="O303" s="5">
        <v>1</v>
      </c>
      <c r="P303" s="5">
        <v>0</v>
      </c>
      <c r="Q303" s="5">
        <v>0</v>
      </c>
      <c r="R303" s="5">
        <v>1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2</v>
      </c>
      <c r="Y303" s="5">
        <v>0</v>
      </c>
      <c r="Z303" s="5">
        <v>0</v>
      </c>
      <c r="AA303" s="5">
        <v>0</v>
      </c>
      <c r="AB303" s="5">
        <v>0</v>
      </c>
      <c r="AC303" s="5">
        <v>6</v>
      </c>
      <c r="AD303" s="5">
        <v>295</v>
      </c>
      <c r="AE303" s="5">
        <v>0</v>
      </c>
      <c r="AF303" s="5">
        <v>4</v>
      </c>
      <c r="AG303" s="5">
        <v>0</v>
      </c>
      <c r="AH303" s="5">
        <v>0</v>
      </c>
      <c r="AI303" s="5">
        <v>1</v>
      </c>
      <c r="AJ303" s="5">
        <v>5</v>
      </c>
      <c r="AK303" s="5">
        <v>6</v>
      </c>
      <c r="AL303" s="5">
        <v>0</v>
      </c>
      <c r="AM303" s="5">
        <v>1</v>
      </c>
    </row>
    <row r="304" spans="1:39" ht="15" customHeight="1">
      <c r="A304" s="2" t="s">
        <v>412</v>
      </c>
      <c r="B304" s="1" t="s">
        <v>413</v>
      </c>
      <c r="C304" s="34" t="s">
        <v>299</v>
      </c>
      <c r="D304" s="5">
        <v>0</v>
      </c>
      <c r="E304" s="5">
        <v>6</v>
      </c>
      <c r="F304" s="5">
        <v>5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6</v>
      </c>
      <c r="AD304" s="5">
        <v>5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</row>
    <row r="305" spans="1:39" ht="15" customHeight="1">
      <c r="A305" s="2" t="s">
        <v>412</v>
      </c>
      <c r="B305" s="1" t="s">
        <v>414</v>
      </c>
      <c r="C305" s="34" t="s">
        <v>300</v>
      </c>
      <c r="D305" s="5">
        <v>0</v>
      </c>
      <c r="E305" s="5">
        <v>2</v>
      </c>
      <c r="F305" s="5">
        <v>5</v>
      </c>
      <c r="G305" s="5">
        <v>0</v>
      </c>
      <c r="H305" s="5">
        <v>0</v>
      </c>
      <c r="I305" s="5">
        <v>0</v>
      </c>
      <c r="J305" s="5">
        <v>0</v>
      </c>
      <c r="K305" s="5">
        <v>3</v>
      </c>
      <c r="L305" s="5">
        <v>4</v>
      </c>
      <c r="M305" s="5">
        <v>5</v>
      </c>
      <c r="N305" s="5">
        <v>0</v>
      </c>
      <c r="O305" s="5">
        <v>52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2</v>
      </c>
      <c r="AD305" s="5">
        <v>5</v>
      </c>
      <c r="AE305" s="5">
        <v>0</v>
      </c>
      <c r="AF305" s="5">
        <v>0</v>
      </c>
      <c r="AG305" s="5">
        <v>0</v>
      </c>
      <c r="AH305" s="5">
        <v>0</v>
      </c>
      <c r="AI305" s="5">
        <v>3</v>
      </c>
      <c r="AJ305" s="5">
        <v>4</v>
      </c>
      <c r="AK305" s="5">
        <v>5</v>
      </c>
      <c r="AL305" s="5">
        <v>0</v>
      </c>
      <c r="AM305" s="5">
        <v>52</v>
      </c>
    </row>
    <row r="306" spans="1:39" ht="15" customHeight="1">
      <c r="A306" s="2" t="s">
        <v>412</v>
      </c>
      <c r="B306" s="1" t="s">
        <v>414</v>
      </c>
      <c r="C306" s="34" t="s">
        <v>301</v>
      </c>
      <c r="D306" s="5">
        <v>0</v>
      </c>
      <c r="E306" s="5">
        <v>0</v>
      </c>
      <c r="F306" s="5">
        <v>1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8</v>
      </c>
      <c r="M306" s="5">
        <v>8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1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8</v>
      </c>
      <c r="AK306" s="5">
        <v>8</v>
      </c>
      <c r="AL306" s="5">
        <v>0</v>
      </c>
      <c r="AM306" s="5">
        <v>0</v>
      </c>
    </row>
    <row r="307" spans="1:39" ht="15" customHeight="1">
      <c r="A307" s="2" t="s">
        <v>412</v>
      </c>
      <c r="B307" s="1" t="s">
        <v>414</v>
      </c>
      <c r="C307" s="34" t="s">
        <v>302</v>
      </c>
      <c r="D307" s="5">
        <v>12</v>
      </c>
      <c r="E307" s="5">
        <v>79</v>
      </c>
      <c r="F307" s="5">
        <v>29</v>
      </c>
      <c r="G307" s="5">
        <v>0</v>
      </c>
      <c r="H307" s="5">
        <v>0</v>
      </c>
      <c r="I307" s="5">
        <v>2</v>
      </c>
      <c r="J307" s="5">
        <v>0</v>
      </c>
      <c r="K307" s="5">
        <v>0</v>
      </c>
      <c r="L307" s="5">
        <v>2</v>
      </c>
      <c r="M307" s="5">
        <v>2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12</v>
      </c>
      <c r="AC307" s="5">
        <v>79</v>
      </c>
      <c r="AD307" s="5">
        <v>29</v>
      </c>
      <c r="AE307" s="5">
        <v>0</v>
      </c>
      <c r="AF307" s="5">
        <v>0</v>
      </c>
      <c r="AG307" s="5">
        <v>2</v>
      </c>
      <c r="AH307" s="5">
        <v>0</v>
      </c>
      <c r="AI307" s="5">
        <v>0</v>
      </c>
      <c r="AJ307" s="5">
        <v>2</v>
      </c>
      <c r="AK307" s="5">
        <v>2</v>
      </c>
      <c r="AL307" s="5">
        <v>0</v>
      </c>
      <c r="AM307" s="5">
        <v>0</v>
      </c>
    </row>
    <row r="308" spans="1:39" ht="15" customHeight="1">
      <c r="A308" s="2" t="s">
        <v>412</v>
      </c>
      <c r="B308" s="1" t="s">
        <v>414</v>
      </c>
      <c r="C308" s="34" t="s">
        <v>303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1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1</v>
      </c>
      <c r="X308" s="5">
        <v>1</v>
      </c>
      <c r="Y308" s="5">
        <v>1</v>
      </c>
      <c r="Z308" s="5">
        <v>0</v>
      </c>
      <c r="AA308" s="5">
        <v>0</v>
      </c>
      <c r="AB308" s="5">
        <v>0</v>
      </c>
      <c r="AC308" s="5">
        <v>1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1</v>
      </c>
      <c r="AJ308" s="5">
        <v>1</v>
      </c>
      <c r="AK308" s="5">
        <v>1</v>
      </c>
      <c r="AL308" s="5">
        <v>0</v>
      </c>
      <c r="AM308" s="5">
        <v>0</v>
      </c>
    </row>
    <row r="309" spans="1:39" ht="15" customHeight="1">
      <c r="A309" s="2" t="s">
        <v>412</v>
      </c>
      <c r="B309" s="1" t="s">
        <v>414</v>
      </c>
      <c r="C309" s="34" t="s">
        <v>304</v>
      </c>
      <c r="D309" s="5">
        <v>0</v>
      </c>
      <c r="E309" s="5">
        <v>21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1</v>
      </c>
      <c r="L309" s="5">
        <v>4</v>
      </c>
      <c r="M309" s="5">
        <v>5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21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1</v>
      </c>
      <c r="AJ309" s="5">
        <v>4</v>
      </c>
      <c r="AK309" s="5">
        <v>5</v>
      </c>
      <c r="AL309" s="5">
        <v>0</v>
      </c>
      <c r="AM309" s="5">
        <v>0</v>
      </c>
    </row>
    <row r="310" spans="1:39" ht="15" customHeight="1">
      <c r="A310" s="2" t="s">
        <v>412</v>
      </c>
      <c r="B310" s="1" t="s">
        <v>414</v>
      </c>
      <c r="C310" s="34" t="s">
        <v>305</v>
      </c>
      <c r="D310" s="5">
        <v>0</v>
      </c>
      <c r="E310" s="5">
        <v>0</v>
      </c>
      <c r="F310" s="5">
        <v>0</v>
      </c>
      <c r="G310" s="5">
        <v>0</v>
      </c>
      <c r="H310" s="5">
        <v>64</v>
      </c>
      <c r="I310" s="5">
        <v>0</v>
      </c>
      <c r="J310" s="5">
        <v>0</v>
      </c>
      <c r="K310" s="5">
        <v>14</v>
      </c>
      <c r="L310" s="5">
        <v>0</v>
      </c>
      <c r="M310" s="5">
        <v>14</v>
      </c>
      <c r="N310" s="5">
        <v>0</v>
      </c>
      <c r="O310" s="5">
        <v>92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14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64</v>
      </c>
      <c r="AG310" s="5">
        <v>0</v>
      </c>
      <c r="AH310" s="5">
        <v>0</v>
      </c>
      <c r="AI310" s="5">
        <v>14</v>
      </c>
      <c r="AJ310" s="5">
        <v>14</v>
      </c>
      <c r="AK310" s="5">
        <v>14</v>
      </c>
      <c r="AL310" s="5">
        <v>0</v>
      </c>
      <c r="AM310" s="5">
        <v>92</v>
      </c>
    </row>
    <row r="311" spans="1:39" ht="15" customHeight="1">
      <c r="A311" s="2" t="s">
        <v>412</v>
      </c>
      <c r="B311" s="1" t="s">
        <v>414</v>
      </c>
      <c r="C311" s="34" t="s">
        <v>306</v>
      </c>
      <c r="D311" s="5">
        <v>0</v>
      </c>
      <c r="E311" s="5">
        <v>14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14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</row>
    <row r="312" spans="1:39" ht="15" customHeight="1">
      <c r="A312" s="2" t="s">
        <v>412</v>
      </c>
      <c r="B312" s="1" t="s">
        <v>415</v>
      </c>
      <c r="C312" s="34" t="s">
        <v>307</v>
      </c>
      <c r="D312" s="5">
        <v>0</v>
      </c>
      <c r="E312" s="5">
        <v>5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2</v>
      </c>
      <c r="S312" s="5">
        <v>2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5</v>
      </c>
      <c r="AD312" s="5">
        <v>2</v>
      </c>
      <c r="AE312" s="5">
        <v>2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</row>
    <row r="313" spans="1:39" ht="15" customHeight="1">
      <c r="A313" s="2" t="s">
        <v>412</v>
      </c>
      <c r="B313" s="1" t="s">
        <v>415</v>
      </c>
      <c r="C313" s="34" t="s">
        <v>308</v>
      </c>
      <c r="D313" s="5">
        <v>0</v>
      </c>
      <c r="E313" s="5">
        <v>7</v>
      </c>
      <c r="F313" s="5">
        <v>2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3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7</v>
      </c>
      <c r="AD313" s="5">
        <v>5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</row>
    <row r="314" spans="1:39" ht="15" customHeight="1">
      <c r="A314" s="2" t="s">
        <v>412</v>
      </c>
      <c r="B314" s="1" t="s">
        <v>415</v>
      </c>
      <c r="C314" s="34" t="s">
        <v>309</v>
      </c>
      <c r="D314" s="5">
        <v>0</v>
      </c>
      <c r="E314" s="5">
        <v>17</v>
      </c>
      <c r="F314" s="5">
        <v>0</v>
      </c>
      <c r="G314" s="5">
        <v>1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3</v>
      </c>
      <c r="R314" s="5">
        <v>1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20</v>
      </c>
      <c r="AD314" s="5">
        <v>1</v>
      </c>
      <c r="AE314" s="5">
        <v>1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</row>
    <row r="315" spans="1:39" ht="15" customHeight="1">
      <c r="A315" s="2" t="s">
        <v>412</v>
      </c>
      <c r="B315" s="1" t="s">
        <v>415</v>
      </c>
      <c r="C315" s="34" t="s">
        <v>310</v>
      </c>
      <c r="D315" s="5">
        <v>0</v>
      </c>
      <c r="E315" s="5">
        <v>4</v>
      </c>
      <c r="F315" s="5">
        <v>11</v>
      </c>
      <c r="G315" s="5">
        <v>1</v>
      </c>
      <c r="H315" s="5">
        <v>0</v>
      </c>
      <c r="I315" s="5">
        <v>0</v>
      </c>
      <c r="J315" s="5">
        <v>0</v>
      </c>
      <c r="K315" s="5">
        <v>0</v>
      </c>
      <c r="L315" s="5">
        <v>5</v>
      </c>
      <c r="M315" s="5">
        <v>4</v>
      </c>
      <c r="N315" s="5">
        <v>0</v>
      </c>
      <c r="O315" s="5">
        <v>133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4</v>
      </c>
      <c r="AD315" s="5">
        <v>11</v>
      </c>
      <c r="AE315" s="5">
        <v>1</v>
      </c>
      <c r="AF315" s="5">
        <v>0</v>
      </c>
      <c r="AG315" s="5">
        <v>0</v>
      </c>
      <c r="AH315" s="5">
        <v>0</v>
      </c>
      <c r="AI315" s="5">
        <v>0</v>
      </c>
      <c r="AJ315" s="5">
        <v>5</v>
      </c>
      <c r="AK315" s="5">
        <v>4</v>
      </c>
      <c r="AL315" s="5">
        <v>0</v>
      </c>
      <c r="AM315" s="5">
        <v>133</v>
      </c>
    </row>
    <row r="316" spans="1:39" ht="15" customHeight="1">
      <c r="A316" s="2" t="s">
        <v>412</v>
      </c>
      <c r="B316" s="1" t="s">
        <v>415</v>
      </c>
      <c r="C316" s="34" t="s">
        <v>311</v>
      </c>
      <c r="D316" s="5">
        <v>0</v>
      </c>
      <c r="E316" s="5">
        <v>18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6</v>
      </c>
      <c r="M316" s="5">
        <v>6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18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6</v>
      </c>
      <c r="AK316" s="5">
        <v>6</v>
      </c>
      <c r="AL316" s="5">
        <v>0</v>
      </c>
      <c r="AM316" s="5">
        <v>0</v>
      </c>
    </row>
    <row r="317" spans="1:39" s="9" customFormat="1" ht="15" customHeight="1">
      <c r="A317" s="7" t="s">
        <v>435</v>
      </c>
      <c r="B317" s="8"/>
      <c r="C317" s="35"/>
      <c r="D317" s="36">
        <f aca="true" t="shared" si="11" ref="D317:AM317">SUM(D297:D316)</f>
        <v>13</v>
      </c>
      <c r="E317" s="36">
        <f t="shared" si="11"/>
        <v>224</v>
      </c>
      <c r="F317" s="36">
        <f t="shared" si="11"/>
        <v>598</v>
      </c>
      <c r="G317" s="36">
        <f t="shared" si="11"/>
        <v>5</v>
      </c>
      <c r="H317" s="36">
        <f t="shared" si="11"/>
        <v>68</v>
      </c>
      <c r="I317" s="36">
        <f t="shared" si="11"/>
        <v>3</v>
      </c>
      <c r="J317" s="36">
        <f t="shared" si="11"/>
        <v>1</v>
      </c>
      <c r="K317" s="36">
        <f t="shared" si="11"/>
        <v>23</v>
      </c>
      <c r="L317" s="36">
        <f t="shared" si="11"/>
        <v>44</v>
      </c>
      <c r="M317" s="36">
        <f t="shared" si="11"/>
        <v>67</v>
      </c>
      <c r="N317" s="36">
        <f t="shared" si="11"/>
        <v>0</v>
      </c>
      <c r="O317" s="36">
        <f t="shared" si="11"/>
        <v>306</v>
      </c>
      <c r="P317" s="36">
        <f t="shared" si="11"/>
        <v>0</v>
      </c>
      <c r="Q317" s="36">
        <f t="shared" si="11"/>
        <v>5</v>
      </c>
      <c r="R317" s="36">
        <f t="shared" si="11"/>
        <v>8</v>
      </c>
      <c r="S317" s="36">
        <f t="shared" si="11"/>
        <v>2</v>
      </c>
      <c r="T317" s="36">
        <f t="shared" si="11"/>
        <v>0</v>
      </c>
      <c r="U317" s="36">
        <f t="shared" si="11"/>
        <v>0</v>
      </c>
      <c r="V317" s="36">
        <f t="shared" si="11"/>
        <v>0</v>
      </c>
      <c r="W317" s="36">
        <f t="shared" si="11"/>
        <v>1</v>
      </c>
      <c r="X317" s="36">
        <f t="shared" si="11"/>
        <v>17</v>
      </c>
      <c r="Y317" s="36">
        <f t="shared" si="11"/>
        <v>1</v>
      </c>
      <c r="Z317" s="36">
        <f t="shared" si="11"/>
        <v>0</v>
      </c>
      <c r="AA317" s="36">
        <f t="shared" si="11"/>
        <v>0</v>
      </c>
      <c r="AB317" s="36">
        <f t="shared" si="11"/>
        <v>13</v>
      </c>
      <c r="AC317" s="36">
        <f t="shared" si="11"/>
        <v>229</v>
      </c>
      <c r="AD317" s="36">
        <f t="shared" si="11"/>
        <v>606</v>
      </c>
      <c r="AE317" s="36">
        <f t="shared" si="11"/>
        <v>7</v>
      </c>
      <c r="AF317" s="36">
        <f t="shared" si="11"/>
        <v>68</v>
      </c>
      <c r="AG317" s="36">
        <f t="shared" si="11"/>
        <v>3</v>
      </c>
      <c r="AH317" s="36">
        <f t="shared" si="11"/>
        <v>1</v>
      </c>
      <c r="AI317" s="36">
        <f t="shared" si="11"/>
        <v>24</v>
      </c>
      <c r="AJ317" s="36">
        <f t="shared" si="11"/>
        <v>61</v>
      </c>
      <c r="AK317" s="36">
        <f t="shared" si="11"/>
        <v>68</v>
      </c>
      <c r="AL317" s="36">
        <f t="shared" si="11"/>
        <v>0</v>
      </c>
      <c r="AM317" s="36">
        <f t="shared" si="11"/>
        <v>306</v>
      </c>
    </row>
    <row r="318" spans="1:39" ht="15" customHeight="1">
      <c r="A318" s="2" t="s">
        <v>416</v>
      </c>
      <c r="B318" s="1" t="s">
        <v>417</v>
      </c>
      <c r="C318" s="34" t="s">
        <v>312</v>
      </c>
      <c r="D318" s="5">
        <v>0</v>
      </c>
      <c r="E318" s="5">
        <v>7</v>
      </c>
      <c r="F318" s="5">
        <v>46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11</v>
      </c>
      <c r="M318" s="5">
        <v>11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7</v>
      </c>
      <c r="AD318" s="5">
        <v>46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11</v>
      </c>
      <c r="AK318" s="5">
        <v>11</v>
      </c>
      <c r="AL318" s="5">
        <v>0</v>
      </c>
      <c r="AM318" s="5">
        <v>0</v>
      </c>
    </row>
    <row r="319" spans="1:39" ht="15" customHeight="1">
      <c r="A319" s="2" t="s">
        <v>416</v>
      </c>
      <c r="B319" s="1" t="s">
        <v>417</v>
      </c>
      <c r="C319" s="34" t="s">
        <v>313</v>
      </c>
      <c r="D319" s="5">
        <v>20</v>
      </c>
      <c r="E319" s="5">
        <v>7</v>
      </c>
      <c r="F319" s="5">
        <v>2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20</v>
      </c>
      <c r="AC319" s="5">
        <v>7</v>
      </c>
      <c r="AD319" s="5">
        <v>2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</row>
    <row r="320" spans="1:39" ht="15" customHeight="1">
      <c r="A320" s="2" t="s">
        <v>416</v>
      </c>
      <c r="B320" s="1" t="s">
        <v>417</v>
      </c>
      <c r="C320" s="34" t="s">
        <v>314</v>
      </c>
      <c r="D320" s="5">
        <v>9</v>
      </c>
      <c r="E320" s="5">
        <v>8</v>
      </c>
      <c r="F320" s="5">
        <v>2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9</v>
      </c>
      <c r="AC320" s="5">
        <v>8</v>
      </c>
      <c r="AD320" s="5">
        <v>2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</row>
    <row r="321" spans="1:39" ht="15" customHeight="1">
      <c r="A321" s="2" t="s">
        <v>416</v>
      </c>
      <c r="B321" s="1" t="s">
        <v>417</v>
      </c>
      <c r="C321" s="34" t="s">
        <v>315</v>
      </c>
      <c r="D321" s="5">
        <v>0</v>
      </c>
      <c r="E321" s="5">
        <v>59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59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</row>
    <row r="322" spans="1:39" ht="15" customHeight="1">
      <c r="A322" s="2" t="s">
        <v>416</v>
      </c>
      <c r="B322" s="1" t="s">
        <v>417</v>
      </c>
      <c r="C322" s="34" t="s">
        <v>316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</row>
    <row r="323" spans="1:39" ht="15" customHeight="1">
      <c r="A323" s="2" t="s">
        <v>416</v>
      </c>
      <c r="B323" s="1" t="s">
        <v>418</v>
      </c>
      <c r="C323" s="34" t="s">
        <v>317</v>
      </c>
      <c r="D323" s="5">
        <v>0</v>
      </c>
      <c r="E323" s="5">
        <v>13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13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</row>
    <row r="324" spans="1:39" ht="15" customHeight="1">
      <c r="A324" s="2" t="s">
        <v>416</v>
      </c>
      <c r="B324" s="1" t="s">
        <v>418</v>
      </c>
      <c r="C324" s="34" t="s">
        <v>318</v>
      </c>
      <c r="D324" s="5">
        <v>0</v>
      </c>
      <c r="E324" s="5">
        <v>0</v>
      </c>
      <c r="F324" s="5">
        <v>753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280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753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280</v>
      </c>
    </row>
    <row r="325" spans="1:39" ht="15" customHeight="1">
      <c r="A325" s="2" t="s">
        <v>416</v>
      </c>
      <c r="B325" s="1" t="s">
        <v>418</v>
      </c>
      <c r="C325" s="34" t="s">
        <v>319</v>
      </c>
      <c r="D325" s="5">
        <v>3</v>
      </c>
      <c r="E325" s="5">
        <v>8</v>
      </c>
      <c r="F325" s="5">
        <v>0</v>
      </c>
      <c r="G325" s="5">
        <v>4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1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3</v>
      </c>
      <c r="AC325" s="5">
        <v>8</v>
      </c>
      <c r="AD325" s="5">
        <v>0</v>
      </c>
      <c r="AE325" s="5">
        <v>4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1</v>
      </c>
      <c r="AM325" s="5">
        <v>0</v>
      </c>
    </row>
    <row r="326" spans="1:39" ht="15" customHeight="1">
      <c r="A326" s="2" t="s">
        <v>416</v>
      </c>
      <c r="B326" s="1" t="s">
        <v>418</v>
      </c>
      <c r="C326" s="34" t="s">
        <v>320</v>
      </c>
      <c r="D326" s="5">
        <v>0</v>
      </c>
      <c r="E326" s="5">
        <v>0</v>
      </c>
      <c r="F326" s="5">
        <v>136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136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</row>
    <row r="327" spans="1:39" ht="15" customHeight="1">
      <c r="A327" s="2" t="s">
        <v>416</v>
      </c>
      <c r="B327" s="1" t="s">
        <v>418</v>
      </c>
      <c r="C327" s="34" t="s">
        <v>321</v>
      </c>
      <c r="D327" s="5">
        <v>0</v>
      </c>
      <c r="E327" s="5">
        <v>0</v>
      </c>
      <c r="F327" s="5">
        <v>64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64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</row>
    <row r="328" spans="1:39" ht="15" customHeight="1">
      <c r="A328" s="2" t="s">
        <v>416</v>
      </c>
      <c r="B328" s="1" t="s">
        <v>418</v>
      </c>
      <c r="C328" s="34" t="s">
        <v>322</v>
      </c>
      <c r="D328" s="5">
        <v>8</v>
      </c>
      <c r="E328" s="5">
        <v>0</v>
      </c>
      <c r="F328" s="5">
        <v>384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8</v>
      </c>
      <c r="AC328" s="5">
        <v>0</v>
      </c>
      <c r="AD328" s="5">
        <v>384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</row>
    <row r="329" spans="1:39" ht="15" customHeight="1">
      <c r="A329" s="2" t="s">
        <v>416</v>
      </c>
      <c r="B329" s="1" t="s">
        <v>419</v>
      </c>
      <c r="C329" s="34" t="s">
        <v>323</v>
      </c>
      <c r="D329" s="5">
        <v>0</v>
      </c>
      <c r="E329" s="5">
        <v>0</v>
      </c>
      <c r="F329" s="5">
        <v>21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249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21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249</v>
      </c>
    </row>
    <row r="330" spans="1:39" ht="15" customHeight="1">
      <c r="A330" s="2" t="s">
        <v>416</v>
      </c>
      <c r="B330" s="1" t="s">
        <v>419</v>
      </c>
      <c r="C330" s="34" t="s">
        <v>324</v>
      </c>
      <c r="D330" s="5">
        <v>0</v>
      </c>
      <c r="E330" s="5">
        <v>0</v>
      </c>
      <c r="F330" s="5">
        <v>410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410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</row>
    <row r="331" spans="1:39" ht="15" customHeight="1">
      <c r="A331" s="2" t="s">
        <v>416</v>
      </c>
      <c r="B331" s="1" t="s">
        <v>419</v>
      </c>
      <c r="C331" s="34" t="s">
        <v>325</v>
      </c>
      <c r="D331" s="5">
        <v>3</v>
      </c>
      <c r="E331" s="5">
        <v>5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3</v>
      </c>
      <c r="AC331" s="5">
        <v>5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</row>
    <row r="332" spans="1:39" ht="15" customHeight="1">
      <c r="A332" s="2" t="s">
        <v>416</v>
      </c>
      <c r="B332" s="1" t="s">
        <v>419</v>
      </c>
      <c r="C332" s="34" t="s">
        <v>326</v>
      </c>
      <c r="D332" s="5">
        <v>0</v>
      </c>
      <c r="E332" s="5">
        <v>0</v>
      </c>
      <c r="F332" s="5">
        <v>440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440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</row>
    <row r="333" spans="1:39" ht="15" customHeight="1">
      <c r="A333" s="2" t="s">
        <v>416</v>
      </c>
      <c r="B333" s="1" t="s">
        <v>419</v>
      </c>
      <c r="C333" s="34" t="s">
        <v>327</v>
      </c>
      <c r="D333" s="5">
        <v>2</v>
      </c>
      <c r="E333" s="5">
        <v>7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2</v>
      </c>
      <c r="AC333" s="5">
        <v>7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</row>
    <row r="334" spans="1:39" ht="15" customHeight="1">
      <c r="A334" s="2" t="s">
        <v>416</v>
      </c>
      <c r="B334" s="1" t="s">
        <v>419</v>
      </c>
      <c r="C334" s="34" t="s">
        <v>328</v>
      </c>
      <c r="D334" s="5">
        <v>0</v>
      </c>
      <c r="E334" s="5">
        <v>0</v>
      </c>
      <c r="F334" s="5">
        <v>20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301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20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301</v>
      </c>
    </row>
    <row r="335" spans="1:39" ht="15" customHeight="1">
      <c r="A335" s="2" t="s">
        <v>416</v>
      </c>
      <c r="B335" s="1" t="s">
        <v>419</v>
      </c>
      <c r="C335" s="34" t="s">
        <v>329</v>
      </c>
      <c r="D335" s="5">
        <v>0</v>
      </c>
      <c r="E335" s="5">
        <v>2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2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</row>
    <row r="336" spans="1:39" ht="15" customHeight="1">
      <c r="A336" s="2" t="s">
        <v>416</v>
      </c>
      <c r="B336" s="1" t="s">
        <v>419</v>
      </c>
      <c r="C336" s="34" t="s">
        <v>330</v>
      </c>
      <c r="D336" s="5">
        <v>0</v>
      </c>
      <c r="E336" s="5">
        <v>0</v>
      </c>
      <c r="F336" s="5">
        <v>1847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1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1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1848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1</v>
      </c>
      <c r="AK336" s="5">
        <v>0</v>
      </c>
      <c r="AL336" s="5">
        <v>0</v>
      </c>
      <c r="AM336" s="5">
        <v>0</v>
      </c>
    </row>
    <row r="337" spans="1:39" ht="15" customHeight="1">
      <c r="A337" s="2" t="s">
        <v>416</v>
      </c>
      <c r="B337" s="1" t="s">
        <v>419</v>
      </c>
      <c r="C337" s="34" t="s">
        <v>331</v>
      </c>
      <c r="D337" s="5">
        <v>0</v>
      </c>
      <c r="E337" s="5">
        <v>4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1</v>
      </c>
      <c r="Q337" s="5">
        <v>8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1</v>
      </c>
      <c r="AC337" s="5">
        <v>12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</row>
    <row r="338" spans="1:39" ht="15" customHeight="1">
      <c r="A338" s="2" t="s">
        <v>416</v>
      </c>
      <c r="B338" s="1" t="s">
        <v>420</v>
      </c>
      <c r="C338" s="34" t="s">
        <v>332</v>
      </c>
      <c r="D338" s="5">
        <v>0</v>
      </c>
      <c r="E338" s="5">
        <v>2</v>
      </c>
      <c r="F338" s="5">
        <v>22</v>
      </c>
      <c r="G338" s="5">
        <v>0</v>
      </c>
      <c r="H338" s="5">
        <v>0</v>
      </c>
      <c r="I338" s="5">
        <v>0</v>
      </c>
      <c r="J338" s="5">
        <v>0</v>
      </c>
      <c r="K338" s="5">
        <v>10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1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2</v>
      </c>
      <c r="AD338" s="5">
        <v>23</v>
      </c>
      <c r="AE338" s="5">
        <v>0</v>
      </c>
      <c r="AF338" s="5">
        <v>0</v>
      </c>
      <c r="AG338" s="5">
        <v>0</v>
      </c>
      <c r="AH338" s="5">
        <v>0</v>
      </c>
      <c r="AI338" s="5">
        <v>10</v>
      </c>
      <c r="AJ338" s="5">
        <v>0</v>
      </c>
      <c r="AK338" s="5">
        <v>0</v>
      </c>
      <c r="AL338" s="5">
        <v>0</v>
      </c>
      <c r="AM338" s="5">
        <v>0</v>
      </c>
    </row>
    <row r="339" spans="1:39" ht="15" customHeight="1">
      <c r="A339" s="2" t="s">
        <v>416</v>
      </c>
      <c r="B339" s="1" t="s">
        <v>420</v>
      </c>
      <c r="C339" s="34" t="s">
        <v>333</v>
      </c>
      <c r="D339" s="5">
        <v>0</v>
      </c>
      <c r="E339" s="5">
        <v>0</v>
      </c>
      <c r="F339" s="5">
        <v>33</v>
      </c>
      <c r="G339" s="5">
        <v>0</v>
      </c>
      <c r="H339" s="5">
        <v>0</v>
      </c>
      <c r="I339" s="5">
        <v>0</v>
      </c>
      <c r="J339" s="5">
        <v>0</v>
      </c>
      <c r="K339" s="5">
        <v>10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33</v>
      </c>
      <c r="AE339" s="5">
        <v>0</v>
      </c>
      <c r="AF339" s="5">
        <v>0</v>
      </c>
      <c r="AG339" s="5">
        <v>0</v>
      </c>
      <c r="AH339" s="5">
        <v>0</v>
      </c>
      <c r="AI339" s="5">
        <v>10</v>
      </c>
      <c r="AJ339" s="5">
        <v>0</v>
      </c>
      <c r="AK339" s="5">
        <v>0</v>
      </c>
      <c r="AL339" s="5">
        <v>0</v>
      </c>
      <c r="AM339" s="5">
        <v>0</v>
      </c>
    </row>
    <row r="340" spans="1:39" ht="15" customHeight="1">
      <c r="A340" s="2" t="s">
        <v>416</v>
      </c>
      <c r="B340" s="1" t="s">
        <v>420</v>
      </c>
      <c r="C340" s="34" t="s">
        <v>334</v>
      </c>
      <c r="D340" s="5">
        <v>0</v>
      </c>
      <c r="E340" s="5">
        <v>0</v>
      </c>
      <c r="F340" s="5">
        <v>73</v>
      </c>
      <c r="G340" s="5">
        <v>0</v>
      </c>
      <c r="H340" s="5">
        <v>0</v>
      </c>
      <c r="I340" s="5">
        <v>0</v>
      </c>
      <c r="J340" s="5">
        <v>0</v>
      </c>
      <c r="K340" s="5">
        <v>7</v>
      </c>
      <c r="L340" s="5">
        <v>0</v>
      </c>
      <c r="M340" s="5">
        <v>11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73</v>
      </c>
      <c r="AE340" s="5">
        <v>0</v>
      </c>
      <c r="AF340" s="5">
        <v>0</v>
      </c>
      <c r="AG340" s="5">
        <v>0</v>
      </c>
      <c r="AH340" s="5">
        <v>0</v>
      </c>
      <c r="AI340" s="5">
        <v>7</v>
      </c>
      <c r="AJ340" s="5">
        <v>0</v>
      </c>
      <c r="AK340" s="5">
        <v>11</v>
      </c>
      <c r="AL340" s="5">
        <v>0</v>
      </c>
      <c r="AM340" s="5">
        <v>0</v>
      </c>
    </row>
    <row r="341" spans="1:39" ht="15" customHeight="1">
      <c r="A341" s="2" t="s">
        <v>416</v>
      </c>
      <c r="B341" s="1" t="s">
        <v>420</v>
      </c>
      <c r="C341" s="34" t="s">
        <v>335</v>
      </c>
      <c r="D341" s="5">
        <v>4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1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5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</row>
    <row r="342" spans="1:39" ht="15" customHeight="1">
      <c r="A342" s="2" t="s">
        <v>416</v>
      </c>
      <c r="B342" s="1" t="s">
        <v>420</v>
      </c>
      <c r="C342" s="34" t="s">
        <v>336</v>
      </c>
      <c r="D342" s="5">
        <v>0</v>
      </c>
      <c r="E342" s="5">
        <v>0</v>
      </c>
      <c r="F342" s="5">
        <v>49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7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49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7</v>
      </c>
      <c r="AL342" s="5">
        <v>0</v>
      </c>
      <c r="AM342" s="5">
        <v>0</v>
      </c>
    </row>
    <row r="343" spans="1:39" ht="15" customHeight="1">
      <c r="A343" s="2" t="s">
        <v>416</v>
      </c>
      <c r="B343" s="1" t="s">
        <v>420</v>
      </c>
      <c r="C343" s="34" t="s">
        <v>337</v>
      </c>
      <c r="D343" s="5">
        <v>0</v>
      </c>
      <c r="E343" s="5">
        <v>0</v>
      </c>
      <c r="F343" s="5">
        <v>1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1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</row>
    <row r="344" spans="1:39" s="9" customFormat="1" ht="15" customHeight="1">
      <c r="A344" s="7" t="s">
        <v>436</v>
      </c>
      <c r="B344" s="8"/>
      <c r="C344" s="35"/>
      <c r="D344" s="36">
        <f aca="true" t="shared" si="12" ref="D344:AM344">SUM(D318:D343)</f>
        <v>49</v>
      </c>
      <c r="E344" s="36">
        <f t="shared" si="12"/>
        <v>122</v>
      </c>
      <c r="F344" s="36">
        <f t="shared" si="12"/>
        <v>4303</v>
      </c>
      <c r="G344" s="36">
        <f t="shared" si="12"/>
        <v>4</v>
      </c>
      <c r="H344" s="36">
        <f t="shared" si="12"/>
        <v>0</v>
      </c>
      <c r="I344" s="36">
        <f t="shared" si="12"/>
        <v>0</v>
      </c>
      <c r="J344" s="36">
        <f t="shared" si="12"/>
        <v>0</v>
      </c>
      <c r="K344" s="36">
        <f t="shared" si="12"/>
        <v>27</v>
      </c>
      <c r="L344" s="36">
        <f t="shared" si="12"/>
        <v>12</v>
      </c>
      <c r="M344" s="36">
        <f t="shared" si="12"/>
        <v>29</v>
      </c>
      <c r="N344" s="36">
        <f t="shared" si="12"/>
        <v>1</v>
      </c>
      <c r="O344" s="36">
        <f t="shared" si="12"/>
        <v>830</v>
      </c>
      <c r="P344" s="36">
        <f t="shared" si="12"/>
        <v>2</v>
      </c>
      <c r="Q344" s="36">
        <f t="shared" si="12"/>
        <v>8</v>
      </c>
      <c r="R344" s="36">
        <f t="shared" si="12"/>
        <v>2</v>
      </c>
      <c r="S344" s="36">
        <f t="shared" si="12"/>
        <v>0</v>
      </c>
      <c r="T344" s="36">
        <f t="shared" si="12"/>
        <v>0</v>
      </c>
      <c r="U344" s="36">
        <f t="shared" si="12"/>
        <v>0</v>
      </c>
      <c r="V344" s="36">
        <f t="shared" si="12"/>
        <v>0</v>
      </c>
      <c r="W344" s="36">
        <f t="shared" si="12"/>
        <v>0</v>
      </c>
      <c r="X344" s="36">
        <f t="shared" si="12"/>
        <v>0</v>
      </c>
      <c r="Y344" s="36">
        <f t="shared" si="12"/>
        <v>0</v>
      </c>
      <c r="Z344" s="36">
        <f t="shared" si="12"/>
        <v>0</v>
      </c>
      <c r="AA344" s="36">
        <f t="shared" si="12"/>
        <v>0</v>
      </c>
      <c r="AB344" s="36">
        <f t="shared" si="12"/>
        <v>51</v>
      </c>
      <c r="AC344" s="36">
        <f t="shared" si="12"/>
        <v>130</v>
      </c>
      <c r="AD344" s="36">
        <f t="shared" si="12"/>
        <v>4305</v>
      </c>
      <c r="AE344" s="36">
        <f t="shared" si="12"/>
        <v>4</v>
      </c>
      <c r="AF344" s="36">
        <f t="shared" si="12"/>
        <v>0</v>
      </c>
      <c r="AG344" s="36">
        <f t="shared" si="12"/>
        <v>0</v>
      </c>
      <c r="AH344" s="36">
        <f t="shared" si="12"/>
        <v>0</v>
      </c>
      <c r="AI344" s="36">
        <f t="shared" si="12"/>
        <v>27</v>
      </c>
      <c r="AJ344" s="36">
        <f t="shared" si="12"/>
        <v>12</v>
      </c>
      <c r="AK344" s="36">
        <f t="shared" si="12"/>
        <v>29</v>
      </c>
      <c r="AL344" s="36">
        <f t="shared" si="12"/>
        <v>1</v>
      </c>
      <c r="AM344" s="36">
        <f t="shared" si="12"/>
        <v>830</v>
      </c>
    </row>
    <row r="345" spans="1:39" ht="15" customHeight="1">
      <c r="A345" s="2" t="s">
        <v>421</v>
      </c>
      <c r="B345" s="1" t="s">
        <v>422</v>
      </c>
      <c r="C345" s="34" t="s">
        <v>338</v>
      </c>
      <c r="D345" s="5">
        <v>0</v>
      </c>
      <c r="E345" s="5">
        <v>2</v>
      </c>
      <c r="F345" s="5">
        <v>34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2</v>
      </c>
      <c r="M345" s="5">
        <v>2</v>
      </c>
      <c r="N345" s="5">
        <v>0</v>
      </c>
      <c r="O345" s="5">
        <v>67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2</v>
      </c>
      <c r="AD345" s="5">
        <v>34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2</v>
      </c>
      <c r="AK345" s="5">
        <v>2</v>
      </c>
      <c r="AL345" s="5">
        <v>0</v>
      </c>
      <c r="AM345" s="5">
        <v>67</v>
      </c>
    </row>
    <row r="346" spans="1:39" ht="15" customHeight="1">
      <c r="A346" s="2" t="s">
        <v>421</v>
      </c>
      <c r="B346" s="1" t="s">
        <v>422</v>
      </c>
      <c r="C346" s="34" t="s">
        <v>339</v>
      </c>
      <c r="D346" s="5">
        <v>0</v>
      </c>
      <c r="E346" s="5">
        <v>5</v>
      </c>
      <c r="F346" s="5">
        <v>25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12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5</v>
      </c>
      <c r="AD346" s="5">
        <v>25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12</v>
      </c>
    </row>
    <row r="347" spans="1:39" ht="15" customHeight="1">
      <c r="A347" s="2" t="s">
        <v>421</v>
      </c>
      <c r="B347" s="1" t="s">
        <v>422</v>
      </c>
      <c r="C347" s="34" t="s">
        <v>340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</row>
    <row r="348" spans="1:39" ht="15" customHeight="1">
      <c r="A348" s="2" t="s">
        <v>421</v>
      </c>
      <c r="B348" s="1" t="s">
        <v>422</v>
      </c>
      <c r="C348" s="34" t="s">
        <v>341</v>
      </c>
      <c r="D348" s="5">
        <v>0</v>
      </c>
      <c r="E348" s="5">
        <v>0</v>
      </c>
      <c r="F348" s="5">
        <v>3</v>
      </c>
      <c r="G348" s="5">
        <v>0</v>
      </c>
      <c r="H348" s="5">
        <v>0</v>
      </c>
      <c r="I348" s="5">
        <v>0</v>
      </c>
      <c r="J348" s="5">
        <v>0</v>
      </c>
      <c r="K348" s="5">
        <v>3</v>
      </c>
      <c r="L348" s="5">
        <v>6</v>
      </c>
      <c r="M348" s="5">
        <v>9</v>
      </c>
      <c r="N348" s="5">
        <v>0</v>
      </c>
      <c r="O348" s="5">
        <v>40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3</v>
      </c>
      <c r="AE348" s="5">
        <v>0</v>
      </c>
      <c r="AF348" s="5">
        <v>0</v>
      </c>
      <c r="AG348" s="5">
        <v>0</v>
      </c>
      <c r="AH348" s="5">
        <v>0</v>
      </c>
      <c r="AI348" s="5">
        <v>3</v>
      </c>
      <c r="AJ348" s="5">
        <v>6</v>
      </c>
      <c r="AK348" s="5">
        <v>9</v>
      </c>
      <c r="AL348" s="5">
        <v>0</v>
      </c>
      <c r="AM348" s="5">
        <v>40</v>
      </c>
    </row>
    <row r="349" spans="1:39" ht="15" customHeight="1">
      <c r="A349" s="2" t="s">
        <v>421</v>
      </c>
      <c r="B349" s="1" t="s">
        <v>422</v>
      </c>
      <c r="C349" s="34" t="s">
        <v>342</v>
      </c>
      <c r="D349" s="5">
        <v>0</v>
      </c>
      <c r="E349" s="5">
        <v>2</v>
      </c>
      <c r="F349" s="5">
        <v>6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1</v>
      </c>
      <c r="M349" s="5">
        <v>1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2</v>
      </c>
      <c r="AD349" s="5">
        <v>6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1</v>
      </c>
      <c r="AK349" s="5">
        <v>1</v>
      </c>
      <c r="AL349" s="5">
        <v>0</v>
      </c>
      <c r="AM349" s="5">
        <v>0</v>
      </c>
    </row>
    <row r="350" spans="1:39" ht="15" customHeight="1">
      <c r="A350" s="2" t="s">
        <v>421</v>
      </c>
      <c r="B350" s="1" t="s">
        <v>423</v>
      </c>
      <c r="C350" s="34" t="s">
        <v>343</v>
      </c>
      <c r="D350" s="5">
        <v>0</v>
      </c>
      <c r="E350" s="5">
        <v>0</v>
      </c>
      <c r="F350" s="5">
        <v>18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1</v>
      </c>
      <c r="M350" s="5">
        <v>1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18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1</v>
      </c>
      <c r="AK350" s="5">
        <v>1</v>
      </c>
      <c r="AL350" s="5">
        <v>0</v>
      </c>
      <c r="AM350" s="5">
        <v>0</v>
      </c>
    </row>
    <row r="351" spans="1:39" ht="15" customHeight="1">
      <c r="A351" s="2" t="s">
        <v>421</v>
      </c>
      <c r="B351" s="1" t="s">
        <v>423</v>
      </c>
      <c r="C351" s="34" t="s">
        <v>344</v>
      </c>
      <c r="D351" s="5">
        <v>1</v>
      </c>
      <c r="E351" s="5">
        <v>2</v>
      </c>
      <c r="F351" s="5">
        <v>24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1</v>
      </c>
      <c r="M351" s="5">
        <v>52</v>
      </c>
      <c r="N351" s="5">
        <v>0</v>
      </c>
      <c r="O351" s="5">
        <v>77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51</v>
      </c>
      <c r="Y351" s="5">
        <v>0</v>
      </c>
      <c r="Z351" s="5">
        <v>0</v>
      </c>
      <c r="AA351" s="5">
        <v>0</v>
      </c>
      <c r="AB351" s="5">
        <v>1</v>
      </c>
      <c r="AC351" s="5">
        <v>2</v>
      </c>
      <c r="AD351" s="5">
        <v>24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52</v>
      </c>
      <c r="AK351" s="5">
        <v>52</v>
      </c>
      <c r="AL351" s="5">
        <v>0</v>
      </c>
      <c r="AM351" s="5">
        <v>77</v>
      </c>
    </row>
    <row r="352" spans="1:39" ht="15" customHeight="1">
      <c r="A352" s="2" t="s">
        <v>421</v>
      </c>
      <c r="B352" s="1" t="s">
        <v>423</v>
      </c>
      <c r="C352" s="34" t="s">
        <v>345</v>
      </c>
      <c r="D352" s="5">
        <v>0</v>
      </c>
      <c r="E352" s="5">
        <v>0</v>
      </c>
      <c r="F352" s="5">
        <v>68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102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68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102</v>
      </c>
    </row>
    <row r="353" spans="1:39" ht="15" customHeight="1">
      <c r="A353" s="2" t="s">
        <v>421</v>
      </c>
      <c r="B353" s="1" t="s">
        <v>423</v>
      </c>
      <c r="C353" s="34" t="s">
        <v>346</v>
      </c>
      <c r="D353" s="5">
        <v>0</v>
      </c>
      <c r="E353" s="5">
        <v>5</v>
      </c>
      <c r="F353" s="5">
        <v>30</v>
      </c>
      <c r="G353" s="5">
        <v>0</v>
      </c>
      <c r="H353" s="5">
        <v>4</v>
      </c>
      <c r="I353" s="5">
        <v>0</v>
      </c>
      <c r="J353" s="5">
        <v>0</v>
      </c>
      <c r="K353" s="5">
        <v>0</v>
      </c>
      <c r="L353" s="5">
        <v>0</v>
      </c>
      <c r="M353" s="5">
        <v>4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5</v>
      </c>
      <c r="AD353" s="5">
        <v>30</v>
      </c>
      <c r="AE353" s="5">
        <v>0</v>
      </c>
      <c r="AF353" s="5">
        <v>4</v>
      </c>
      <c r="AG353" s="5">
        <v>0</v>
      </c>
      <c r="AH353" s="5">
        <v>0</v>
      </c>
      <c r="AI353" s="5">
        <v>0</v>
      </c>
      <c r="AJ353" s="5">
        <v>0</v>
      </c>
      <c r="AK353" s="5">
        <v>4</v>
      </c>
      <c r="AL353" s="5">
        <v>0</v>
      </c>
      <c r="AM353" s="5">
        <v>0</v>
      </c>
    </row>
    <row r="354" spans="1:39" ht="15" customHeight="1">
      <c r="A354" s="2" t="s">
        <v>421</v>
      </c>
      <c r="B354" s="1" t="s">
        <v>423</v>
      </c>
      <c r="C354" s="34" t="s">
        <v>347</v>
      </c>
      <c r="D354" s="5">
        <v>1</v>
      </c>
      <c r="E354" s="5">
        <v>15</v>
      </c>
      <c r="F354" s="5">
        <v>8</v>
      </c>
      <c r="G354" s="5">
        <v>0</v>
      </c>
      <c r="H354" s="5">
        <v>0</v>
      </c>
      <c r="I354" s="5">
        <v>1</v>
      </c>
      <c r="J354" s="5">
        <v>0</v>
      </c>
      <c r="K354" s="5">
        <v>0</v>
      </c>
      <c r="L354" s="5">
        <v>15</v>
      </c>
      <c r="M354" s="5">
        <v>14</v>
      </c>
      <c r="N354" s="5">
        <v>0</v>
      </c>
      <c r="O354" s="5">
        <v>4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1</v>
      </c>
      <c r="AC354" s="5">
        <v>15</v>
      </c>
      <c r="AD354" s="5">
        <v>8</v>
      </c>
      <c r="AE354" s="5">
        <v>0</v>
      </c>
      <c r="AF354" s="5">
        <v>0</v>
      </c>
      <c r="AG354" s="5">
        <v>1</v>
      </c>
      <c r="AH354" s="5">
        <v>0</v>
      </c>
      <c r="AI354" s="5">
        <v>0</v>
      </c>
      <c r="AJ354" s="5">
        <v>15</v>
      </c>
      <c r="AK354" s="5">
        <v>14</v>
      </c>
      <c r="AL354" s="5">
        <v>0</v>
      </c>
      <c r="AM354" s="5">
        <v>4</v>
      </c>
    </row>
    <row r="355" spans="1:39" ht="15" customHeight="1">
      <c r="A355" s="2" t="s">
        <v>421</v>
      </c>
      <c r="B355" s="1" t="s">
        <v>423</v>
      </c>
      <c r="C355" s="34" t="s">
        <v>348</v>
      </c>
      <c r="D355" s="5">
        <v>0</v>
      </c>
      <c r="E355" s="5">
        <v>87</v>
      </c>
      <c r="F355" s="5">
        <v>52</v>
      </c>
      <c r="G355" s="5">
        <v>1</v>
      </c>
      <c r="H355" s="5">
        <v>0</v>
      </c>
      <c r="I355" s="5">
        <v>0</v>
      </c>
      <c r="J355" s="5">
        <v>0</v>
      </c>
      <c r="K355" s="5">
        <v>0</v>
      </c>
      <c r="L355" s="5">
        <v>16</v>
      </c>
      <c r="M355" s="5">
        <v>16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87</v>
      </c>
      <c r="AD355" s="5">
        <v>52</v>
      </c>
      <c r="AE355" s="5">
        <v>1</v>
      </c>
      <c r="AF355" s="5">
        <v>0</v>
      </c>
      <c r="AG355" s="5">
        <v>0</v>
      </c>
      <c r="AH355" s="5">
        <v>0</v>
      </c>
      <c r="AI355" s="5">
        <v>0</v>
      </c>
      <c r="AJ355" s="5">
        <v>16</v>
      </c>
      <c r="AK355" s="5">
        <v>16</v>
      </c>
      <c r="AL355" s="5">
        <v>0</v>
      </c>
      <c r="AM355" s="5">
        <v>0</v>
      </c>
    </row>
    <row r="356" spans="1:39" ht="15" customHeight="1">
      <c r="A356" s="2" t="s">
        <v>421</v>
      </c>
      <c r="B356" s="1" t="s">
        <v>423</v>
      </c>
      <c r="C356" s="34" t="s">
        <v>349</v>
      </c>
      <c r="D356" s="5">
        <v>1</v>
      </c>
      <c r="E356" s="5">
        <v>1</v>
      </c>
      <c r="F356" s="5">
        <v>1</v>
      </c>
      <c r="G356" s="5">
        <v>2</v>
      </c>
      <c r="H356" s="5">
        <v>0</v>
      </c>
      <c r="I356" s="5">
        <v>0</v>
      </c>
      <c r="J356" s="5">
        <v>0</v>
      </c>
      <c r="K356" s="5">
        <v>0</v>
      </c>
      <c r="L356" s="5">
        <v>2</v>
      </c>
      <c r="M356" s="5">
        <v>2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1</v>
      </c>
      <c r="AC356" s="5">
        <v>1</v>
      </c>
      <c r="AD356" s="5">
        <v>1</v>
      </c>
      <c r="AE356" s="5">
        <v>2</v>
      </c>
      <c r="AF356" s="5">
        <v>0</v>
      </c>
      <c r="AG356" s="5">
        <v>0</v>
      </c>
      <c r="AH356" s="5">
        <v>0</v>
      </c>
      <c r="AI356" s="5">
        <v>0</v>
      </c>
      <c r="AJ356" s="5">
        <v>2</v>
      </c>
      <c r="AK356" s="5">
        <v>2</v>
      </c>
      <c r="AL356" s="5">
        <v>0</v>
      </c>
      <c r="AM356" s="5">
        <v>0</v>
      </c>
    </row>
    <row r="357" spans="1:39" ht="15" customHeight="1">
      <c r="A357" s="2" t="s">
        <v>421</v>
      </c>
      <c r="B357" s="1" t="s">
        <v>423</v>
      </c>
      <c r="C357" s="34" t="s">
        <v>350</v>
      </c>
      <c r="D357" s="5">
        <v>4</v>
      </c>
      <c r="E357" s="5">
        <v>5</v>
      </c>
      <c r="F357" s="5">
        <v>13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11</v>
      </c>
      <c r="M357" s="5">
        <v>46</v>
      </c>
      <c r="N357" s="5">
        <v>0</v>
      </c>
      <c r="O357" s="5">
        <v>92</v>
      </c>
      <c r="P357" s="5">
        <v>0</v>
      </c>
      <c r="Q357" s="5">
        <v>0</v>
      </c>
      <c r="R357" s="5">
        <v>1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36</v>
      </c>
      <c r="Y357" s="5">
        <v>0</v>
      </c>
      <c r="Z357" s="5">
        <v>0</v>
      </c>
      <c r="AA357" s="5">
        <v>0</v>
      </c>
      <c r="AB357" s="5">
        <v>4</v>
      </c>
      <c r="AC357" s="5">
        <v>5</v>
      </c>
      <c r="AD357" s="5">
        <v>14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47</v>
      </c>
      <c r="AK357" s="5">
        <v>46</v>
      </c>
      <c r="AL357" s="5">
        <v>0</v>
      </c>
      <c r="AM357" s="5">
        <v>92</v>
      </c>
    </row>
    <row r="358" spans="1:39" ht="15" customHeight="1">
      <c r="A358" s="2" t="s">
        <v>421</v>
      </c>
      <c r="B358" s="1" t="s">
        <v>423</v>
      </c>
      <c r="C358" s="34" t="s">
        <v>351</v>
      </c>
      <c r="D358" s="5">
        <v>0</v>
      </c>
      <c r="E358" s="5">
        <v>4</v>
      </c>
      <c r="F358" s="5">
        <v>1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1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4</v>
      </c>
      <c r="AD358" s="5">
        <v>2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</row>
    <row r="359" spans="1:39" ht="15" customHeight="1">
      <c r="A359" s="2" t="s">
        <v>421</v>
      </c>
      <c r="B359" s="1" t="s">
        <v>423</v>
      </c>
      <c r="C359" s="34" t="s">
        <v>352</v>
      </c>
      <c r="D359" s="5">
        <v>0</v>
      </c>
      <c r="E359" s="5">
        <v>7</v>
      </c>
      <c r="F359" s="5">
        <v>0</v>
      </c>
      <c r="G359" s="5">
        <v>0</v>
      </c>
      <c r="H359" s="5">
        <v>0</v>
      </c>
      <c r="I359" s="5">
        <v>0</v>
      </c>
      <c r="J359" s="5">
        <v>2</v>
      </c>
      <c r="K359" s="5">
        <v>2</v>
      </c>
      <c r="L359" s="5">
        <v>8</v>
      </c>
      <c r="M359" s="5">
        <v>5</v>
      </c>
      <c r="N359" s="5">
        <v>1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7</v>
      </c>
      <c r="AD359" s="5">
        <v>0</v>
      </c>
      <c r="AE359" s="5">
        <v>0</v>
      </c>
      <c r="AF359" s="5">
        <v>0</v>
      </c>
      <c r="AG359" s="5">
        <v>0</v>
      </c>
      <c r="AH359" s="5">
        <v>2</v>
      </c>
      <c r="AI359" s="5">
        <v>2</v>
      </c>
      <c r="AJ359" s="5">
        <v>8</v>
      </c>
      <c r="AK359" s="5">
        <v>5</v>
      </c>
      <c r="AL359" s="5">
        <v>1</v>
      </c>
      <c r="AM359" s="5">
        <v>0</v>
      </c>
    </row>
    <row r="360" spans="1:39" ht="15" customHeight="1">
      <c r="A360" s="2" t="s">
        <v>421</v>
      </c>
      <c r="B360" s="1" t="s">
        <v>424</v>
      </c>
      <c r="C360" s="34" t="s">
        <v>353</v>
      </c>
      <c r="D360" s="5">
        <v>0</v>
      </c>
      <c r="E360" s="5">
        <v>9</v>
      </c>
      <c r="F360" s="5">
        <v>12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36</v>
      </c>
      <c r="N360" s="5">
        <v>0</v>
      </c>
      <c r="O360" s="5">
        <v>30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36</v>
      </c>
      <c r="Y360" s="5">
        <v>0</v>
      </c>
      <c r="Z360" s="5">
        <v>0</v>
      </c>
      <c r="AA360" s="5">
        <v>0</v>
      </c>
      <c r="AB360" s="5">
        <v>0</v>
      </c>
      <c r="AC360" s="5">
        <v>9</v>
      </c>
      <c r="AD360" s="5">
        <v>12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36</v>
      </c>
      <c r="AK360" s="5">
        <v>36</v>
      </c>
      <c r="AL360" s="5">
        <v>0</v>
      </c>
      <c r="AM360" s="5">
        <v>30</v>
      </c>
    </row>
    <row r="361" spans="1:39" ht="15" customHeight="1">
      <c r="A361" s="2" t="s">
        <v>421</v>
      </c>
      <c r="B361" s="1" t="s">
        <v>424</v>
      </c>
      <c r="C361" s="34" t="s">
        <v>354</v>
      </c>
      <c r="D361" s="5">
        <v>0</v>
      </c>
      <c r="E361" s="5">
        <v>10</v>
      </c>
      <c r="F361" s="5">
        <v>22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10</v>
      </c>
      <c r="AD361" s="5">
        <v>22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</row>
    <row r="362" spans="1:39" ht="15" customHeight="1">
      <c r="A362" s="2" t="s">
        <v>421</v>
      </c>
      <c r="B362" s="1" t="s">
        <v>424</v>
      </c>
      <c r="C362" s="34" t="s">
        <v>355</v>
      </c>
      <c r="D362" s="5">
        <v>0</v>
      </c>
      <c r="E362" s="5">
        <v>2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2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</row>
    <row r="363" spans="1:39" ht="15" customHeight="1">
      <c r="A363" s="2" t="s">
        <v>421</v>
      </c>
      <c r="B363" s="1" t="s">
        <v>424</v>
      </c>
      <c r="C363" s="34" t="s">
        <v>356</v>
      </c>
      <c r="D363" s="5">
        <v>0</v>
      </c>
      <c r="E363" s="5">
        <v>0</v>
      </c>
      <c r="F363" s="5">
        <v>11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81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11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81</v>
      </c>
    </row>
    <row r="364" spans="1:39" ht="15" customHeight="1">
      <c r="A364" s="2" t="s">
        <v>421</v>
      </c>
      <c r="B364" s="1" t="s">
        <v>424</v>
      </c>
      <c r="C364" s="34" t="s">
        <v>357</v>
      </c>
      <c r="D364" s="5">
        <v>0</v>
      </c>
      <c r="E364" s="5">
        <v>4</v>
      </c>
      <c r="F364" s="5">
        <v>4</v>
      </c>
      <c r="G364" s="5">
        <v>0</v>
      </c>
      <c r="H364" s="5">
        <v>1</v>
      </c>
      <c r="I364" s="5">
        <v>0</v>
      </c>
      <c r="J364" s="5">
        <v>2</v>
      </c>
      <c r="K364" s="5">
        <v>2</v>
      </c>
      <c r="L364" s="5">
        <v>7</v>
      </c>
      <c r="M364" s="5">
        <v>5</v>
      </c>
      <c r="N364" s="5">
        <v>1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4</v>
      </c>
      <c r="AD364" s="5">
        <v>4</v>
      </c>
      <c r="AE364" s="5">
        <v>0</v>
      </c>
      <c r="AF364" s="5">
        <v>1</v>
      </c>
      <c r="AG364" s="5">
        <v>0</v>
      </c>
      <c r="AH364" s="5">
        <v>2</v>
      </c>
      <c r="AI364" s="5">
        <v>2</v>
      </c>
      <c r="AJ364" s="5">
        <v>7</v>
      </c>
      <c r="AK364" s="5">
        <v>5</v>
      </c>
      <c r="AL364" s="5">
        <v>1</v>
      </c>
      <c r="AM364" s="5">
        <v>0</v>
      </c>
    </row>
    <row r="365" spans="1:39" ht="15" customHeight="1">
      <c r="A365" s="2" t="s">
        <v>421</v>
      </c>
      <c r="B365" s="1" t="s">
        <v>424</v>
      </c>
      <c r="C365" s="34" t="s">
        <v>358</v>
      </c>
      <c r="D365" s="5">
        <v>0</v>
      </c>
      <c r="E365" s="5">
        <v>4</v>
      </c>
      <c r="F365" s="5">
        <v>81</v>
      </c>
      <c r="G365" s="5">
        <v>0</v>
      </c>
      <c r="H365" s="5">
        <v>0</v>
      </c>
      <c r="I365" s="5">
        <v>0</v>
      </c>
      <c r="J365" s="5">
        <v>0</v>
      </c>
      <c r="K365" s="5">
        <v>1</v>
      </c>
      <c r="L365" s="5">
        <v>0</v>
      </c>
      <c r="M365" s="5">
        <v>0</v>
      </c>
      <c r="N365" s="5">
        <v>0</v>
      </c>
      <c r="O365" s="5">
        <v>23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4</v>
      </c>
      <c r="AD365" s="5">
        <v>81</v>
      </c>
      <c r="AE365" s="5">
        <v>0</v>
      </c>
      <c r="AF365" s="5">
        <v>0</v>
      </c>
      <c r="AG365" s="5">
        <v>0</v>
      </c>
      <c r="AH365" s="5">
        <v>0</v>
      </c>
      <c r="AI365" s="5">
        <v>1</v>
      </c>
      <c r="AJ365" s="5">
        <v>0</v>
      </c>
      <c r="AK365" s="5">
        <v>0</v>
      </c>
      <c r="AL365" s="5">
        <v>0</v>
      </c>
      <c r="AM365" s="5">
        <v>23</v>
      </c>
    </row>
    <row r="366" spans="1:39" ht="15" customHeight="1">
      <c r="A366" s="2" t="s">
        <v>421</v>
      </c>
      <c r="B366" s="1" t="s">
        <v>424</v>
      </c>
      <c r="C366" s="34" t="s">
        <v>359</v>
      </c>
      <c r="D366" s="5">
        <v>3</v>
      </c>
      <c r="E366" s="5">
        <v>29</v>
      </c>
      <c r="F366" s="5">
        <v>24</v>
      </c>
      <c r="G366" s="5">
        <v>10</v>
      </c>
      <c r="H366" s="5">
        <v>0</v>
      </c>
      <c r="I366" s="5">
        <v>0</v>
      </c>
      <c r="J366" s="5">
        <v>0</v>
      </c>
      <c r="K366" s="5">
        <v>0</v>
      </c>
      <c r="L366" s="5">
        <v>13</v>
      </c>
      <c r="M366" s="5">
        <v>9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3</v>
      </c>
      <c r="AC366" s="5">
        <v>29</v>
      </c>
      <c r="AD366" s="5">
        <v>24</v>
      </c>
      <c r="AE366" s="5">
        <v>10</v>
      </c>
      <c r="AF366" s="5">
        <v>0</v>
      </c>
      <c r="AG366" s="5">
        <v>0</v>
      </c>
      <c r="AH366" s="5">
        <v>0</v>
      </c>
      <c r="AI366" s="5">
        <v>0</v>
      </c>
      <c r="AJ366" s="5">
        <v>13</v>
      </c>
      <c r="AK366" s="5">
        <v>9</v>
      </c>
      <c r="AL366" s="5">
        <v>0</v>
      </c>
      <c r="AM366" s="5">
        <v>0</v>
      </c>
    </row>
    <row r="367" spans="1:39" ht="15" customHeight="1">
      <c r="A367" s="2" t="s">
        <v>421</v>
      </c>
      <c r="B367" s="1" t="s">
        <v>424</v>
      </c>
      <c r="C367" s="34" t="s">
        <v>360</v>
      </c>
      <c r="D367" s="5">
        <v>1</v>
      </c>
      <c r="E367" s="5">
        <v>4</v>
      </c>
      <c r="F367" s="5">
        <v>117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34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1</v>
      </c>
      <c r="AC367" s="5">
        <v>4</v>
      </c>
      <c r="AD367" s="5">
        <v>117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34</v>
      </c>
    </row>
    <row r="368" spans="1:39" ht="15" customHeight="1">
      <c r="A368" s="2" t="s">
        <v>421</v>
      </c>
      <c r="B368" s="1" t="s">
        <v>425</v>
      </c>
      <c r="C368" s="34" t="s">
        <v>361</v>
      </c>
      <c r="D368" s="5">
        <v>0</v>
      </c>
      <c r="E368" s="5">
        <v>33</v>
      </c>
      <c r="F368" s="5">
        <v>234</v>
      </c>
      <c r="G368" s="5">
        <v>3</v>
      </c>
      <c r="H368" s="5">
        <v>0</v>
      </c>
      <c r="I368" s="5">
        <v>0</v>
      </c>
      <c r="J368" s="5">
        <v>0</v>
      </c>
      <c r="K368" s="5">
        <v>3</v>
      </c>
      <c r="L368" s="5">
        <v>13</v>
      </c>
      <c r="M368" s="5">
        <v>13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33</v>
      </c>
      <c r="AD368" s="5">
        <v>234</v>
      </c>
      <c r="AE368" s="5">
        <v>3</v>
      </c>
      <c r="AF368" s="5">
        <v>0</v>
      </c>
      <c r="AG368" s="5">
        <v>0</v>
      </c>
      <c r="AH368" s="5">
        <v>0</v>
      </c>
      <c r="AI368" s="5">
        <v>3</v>
      </c>
      <c r="AJ368" s="5">
        <v>13</v>
      </c>
      <c r="AK368" s="5">
        <v>13</v>
      </c>
      <c r="AL368" s="5">
        <v>0</v>
      </c>
      <c r="AM368" s="5">
        <v>0</v>
      </c>
    </row>
    <row r="369" spans="1:39" ht="15" customHeight="1">
      <c r="A369" s="2" t="s">
        <v>421</v>
      </c>
      <c r="B369" s="1" t="s">
        <v>425</v>
      </c>
      <c r="C369" s="34" t="s">
        <v>362</v>
      </c>
      <c r="D369" s="5">
        <v>0</v>
      </c>
      <c r="E369" s="5">
        <v>0</v>
      </c>
      <c r="F369" s="5">
        <v>3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106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3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106</v>
      </c>
    </row>
    <row r="370" spans="1:39" ht="15" customHeight="1">
      <c r="A370" s="2" t="s">
        <v>421</v>
      </c>
      <c r="B370" s="1" t="s">
        <v>425</v>
      </c>
      <c r="C370" s="34" t="s">
        <v>363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</row>
    <row r="371" spans="1:39" ht="15" customHeight="1">
      <c r="A371" s="2" t="s">
        <v>421</v>
      </c>
      <c r="B371" s="1" t="s">
        <v>425</v>
      </c>
      <c r="C371" s="34" t="s">
        <v>364</v>
      </c>
      <c r="D371" s="5">
        <v>15</v>
      </c>
      <c r="E371" s="5">
        <v>3</v>
      </c>
      <c r="F371" s="5">
        <v>83</v>
      </c>
      <c r="G371" s="5">
        <v>1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5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15</v>
      </c>
      <c r="AC371" s="5">
        <v>3</v>
      </c>
      <c r="AD371" s="5">
        <v>83</v>
      </c>
      <c r="AE371" s="5">
        <v>1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5</v>
      </c>
    </row>
    <row r="372" spans="1:39" ht="15" customHeight="1">
      <c r="A372" s="2" t="s">
        <v>421</v>
      </c>
      <c r="B372" s="1" t="s">
        <v>425</v>
      </c>
      <c r="C372" s="34" t="s">
        <v>365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</row>
    <row r="373" spans="1:39" s="9" customFormat="1" ht="15" customHeight="1">
      <c r="A373" s="7" t="s">
        <v>437</v>
      </c>
      <c r="B373" s="8"/>
      <c r="C373" s="35"/>
      <c r="D373" s="36">
        <f aca="true" t="shared" si="13" ref="D373:AM373">SUM(D345:D372)</f>
        <v>26</v>
      </c>
      <c r="E373" s="36">
        <f t="shared" si="13"/>
        <v>233</v>
      </c>
      <c r="F373" s="36">
        <f t="shared" si="13"/>
        <v>874</v>
      </c>
      <c r="G373" s="36">
        <f t="shared" si="13"/>
        <v>17</v>
      </c>
      <c r="H373" s="36">
        <f t="shared" si="13"/>
        <v>5</v>
      </c>
      <c r="I373" s="36">
        <f t="shared" si="13"/>
        <v>1</v>
      </c>
      <c r="J373" s="36">
        <f t="shared" si="13"/>
        <v>4</v>
      </c>
      <c r="K373" s="36">
        <f t="shared" si="13"/>
        <v>11</v>
      </c>
      <c r="L373" s="36">
        <f t="shared" si="13"/>
        <v>96</v>
      </c>
      <c r="M373" s="36">
        <f t="shared" si="13"/>
        <v>215</v>
      </c>
      <c r="N373" s="36">
        <f t="shared" si="13"/>
        <v>2</v>
      </c>
      <c r="O373" s="36">
        <f t="shared" si="13"/>
        <v>673</v>
      </c>
      <c r="P373" s="36">
        <f t="shared" si="13"/>
        <v>0</v>
      </c>
      <c r="Q373" s="36">
        <f t="shared" si="13"/>
        <v>0</v>
      </c>
      <c r="R373" s="36">
        <f t="shared" si="13"/>
        <v>2</v>
      </c>
      <c r="S373" s="36">
        <f t="shared" si="13"/>
        <v>0</v>
      </c>
      <c r="T373" s="36">
        <f t="shared" si="13"/>
        <v>0</v>
      </c>
      <c r="U373" s="36">
        <f t="shared" si="13"/>
        <v>0</v>
      </c>
      <c r="V373" s="36">
        <f t="shared" si="13"/>
        <v>0</v>
      </c>
      <c r="W373" s="36">
        <f t="shared" si="13"/>
        <v>0</v>
      </c>
      <c r="X373" s="36">
        <f t="shared" si="13"/>
        <v>123</v>
      </c>
      <c r="Y373" s="36">
        <f t="shared" si="13"/>
        <v>0</v>
      </c>
      <c r="Z373" s="36">
        <f t="shared" si="13"/>
        <v>0</v>
      </c>
      <c r="AA373" s="36">
        <f t="shared" si="13"/>
        <v>0</v>
      </c>
      <c r="AB373" s="36">
        <f t="shared" si="13"/>
        <v>26</v>
      </c>
      <c r="AC373" s="36">
        <f t="shared" si="13"/>
        <v>233</v>
      </c>
      <c r="AD373" s="36">
        <f t="shared" si="13"/>
        <v>876</v>
      </c>
      <c r="AE373" s="36">
        <f t="shared" si="13"/>
        <v>17</v>
      </c>
      <c r="AF373" s="36">
        <f t="shared" si="13"/>
        <v>5</v>
      </c>
      <c r="AG373" s="36">
        <f t="shared" si="13"/>
        <v>1</v>
      </c>
      <c r="AH373" s="36">
        <f t="shared" si="13"/>
        <v>4</v>
      </c>
      <c r="AI373" s="36">
        <f t="shared" si="13"/>
        <v>11</v>
      </c>
      <c r="AJ373" s="36">
        <f t="shared" si="13"/>
        <v>219</v>
      </c>
      <c r="AK373" s="36">
        <f t="shared" si="13"/>
        <v>215</v>
      </c>
      <c r="AL373" s="36">
        <f t="shared" si="13"/>
        <v>2</v>
      </c>
      <c r="AM373" s="36">
        <f t="shared" si="13"/>
        <v>673</v>
      </c>
    </row>
    <row r="374" spans="1:40" ht="15" customHeight="1">
      <c r="A374" s="222" t="s">
        <v>483</v>
      </c>
      <c r="B374" s="222"/>
      <c r="C374" s="222"/>
      <c r="D374" s="31">
        <v>3037</v>
      </c>
      <c r="E374" s="31">
        <v>4713</v>
      </c>
      <c r="F374" s="31">
        <v>20106</v>
      </c>
      <c r="G374" s="31">
        <v>220</v>
      </c>
      <c r="H374" s="31">
        <v>222</v>
      </c>
      <c r="I374" s="31">
        <v>14</v>
      </c>
      <c r="J374" s="31">
        <v>27</v>
      </c>
      <c r="K374" s="31">
        <v>407</v>
      </c>
      <c r="L374" s="31">
        <v>736</v>
      </c>
      <c r="M374" s="31">
        <v>1299</v>
      </c>
      <c r="N374" s="31">
        <v>17</v>
      </c>
      <c r="O374" s="31">
        <v>8407</v>
      </c>
      <c r="P374" s="31">
        <v>42</v>
      </c>
      <c r="Q374" s="31">
        <v>337</v>
      </c>
      <c r="R374" s="31">
        <v>2882</v>
      </c>
      <c r="S374" s="31">
        <v>12</v>
      </c>
      <c r="T374" s="31">
        <v>1</v>
      </c>
      <c r="U374" s="31">
        <v>1</v>
      </c>
      <c r="V374" s="31">
        <v>0</v>
      </c>
      <c r="W374" s="31">
        <v>1</v>
      </c>
      <c r="X374" s="31">
        <v>156</v>
      </c>
      <c r="Y374" s="31">
        <v>10</v>
      </c>
      <c r="Z374" s="31">
        <v>2</v>
      </c>
      <c r="AA374" s="31">
        <v>0</v>
      </c>
      <c r="AB374" s="31">
        <v>3079</v>
      </c>
      <c r="AC374" s="31">
        <v>5050</v>
      </c>
      <c r="AD374" s="31">
        <v>22988</v>
      </c>
      <c r="AE374" s="31">
        <v>232</v>
      </c>
      <c r="AF374" s="31">
        <v>223</v>
      </c>
      <c r="AG374" s="31">
        <v>15</v>
      </c>
      <c r="AH374" s="31">
        <v>27</v>
      </c>
      <c r="AI374" s="31">
        <v>408</v>
      </c>
      <c r="AJ374" s="31">
        <v>892</v>
      </c>
      <c r="AK374" s="31">
        <v>1309</v>
      </c>
      <c r="AL374" s="31">
        <v>19</v>
      </c>
      <c r="AM374" s="31">
        <f>7959+448</f>
        <v>8407</v>
      </c>
      <c r="AN374" s="10"/>
    </row>
    <row r="376" spans="30:31" ht="12.75">
      <c r="AD376" s="10">
        <f>SUM(AC374:AH374)</f>
        <v>28535</v>
      </c>
      <c r="AE376" s="10"/>
    </row>
  </sheetData>
  <sheetProtection/>
  <mergeCells count="7">
    <mergeCell ref="AB3:AM3"/>
    <mergeCell ref="A374:C374"/>
    <mergeCell ref="C3:C4"/>
    <mergeCell ref="A3:A4"/>
    <mergeCell ref="B3:B4"/>
    <mergeCell ref="D3:O3"/>
    <mergeCell ref="P3:AA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N24"/>
  <sheetViews>
    <sheetView zoomScalePageLayoutView="0" workbookViewId="0" topLeftCell="D1">
      <selection activeCell="G22" sqref="G22"/>
    </sheetView>
  </sheetViews>
  <sheetFormatPr defaultColWidth="11.57421875" defaultRowHeight="12.75"/>
  <cols>
    <col min="1" max="1" width="25.8515625" style="51" customWidth="1"/>
  </cols>
  <sheetData>
    <row r="1" ht="18">
      <c r="E1" s="50" t="s">
        <v>488</v>
      </c>
    </row>
    <row r="4" spans="1:118" s="37" customFormat="1" ht="15" customHeight="1">
      <c r="A4" s="227" t="s">
        <v>366</v>
      </c>
      <c r="B4" s="218" t="s">
        <v>0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08" t="s">
        <v>1</v>
      </c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28" t="s">
        <v>2</v>
      </c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</row>
    <row r="5" spans="1:118" s="37" customFormat="1" ht="35.25" customHeight="1">
      <c r="A5" s="227"/>
      <c r="B5" s="204" t="s">
        <v>3</v>
      </c>
      <c r="C5" s="204"/>
      <c r="D5" s="204"/>
      <c r="E5" s="204" t="s">
        <v>4</v>
      </c>
      <c r="F5" s="204"/>
      <c r="G5" s="204"/>
      <c r="H5" s="204" t="s">
        <v>5</v>
      </c>
      <c r="I5" s="204"/>
      <c r="J5" s="204"/>
      <c r="K5" s="204" t="s">
        <v>6</v>
      </c>
      <c r="L5" s="204"/>
      <c r="M5" s="204"/>
      <c r="N5" s="204" t="s">
        <v>7</v>
      </c>
      <c r="O5" s="204"/>
      <c r="P5" s="204"/>
      <c r="Q5" s="204" t="s">
        <v>8</v>
      </c>
      <c r="R5" s="204"/>
      <c r="S5" s="204"/>
      <c r="T5" s="204" t="s">
        <v>9</v>
      </c>
      <c r="U5" s="204"/>
      <c r="V5" s="204"/>
      <c r="W5" s="204" t="s">
        <v>10</v>
      </c>
      <c r="X5" s="204"/>
      <c r="Y5" s="204"/>
      <c r="Z5" s="204" t="s">
        <v>11</v>
      </c>
      <c r="AA5" s="204"/>
      <c r="AB5" s="204"/>
      <c r="AC5" s="204" t="s">
        <v>12</v>
      </c>
      <c r="AD5" s="204"/>
      <c r="AE5" s="204"/>
      <c r="AF5" s="204" t="s">
        <v>13</v>
      </c>
      <c r="AG5" s="204"/>
      <c r="AH5" s="204"/>
      <c r="AI5" s="204" t="s">
        <v>14</v>
      </c>
      <c r="AJ5" s="204"/>
      <c r="AK5" s="204"/>
      <c r="AL5" s="204" t="s">
        <v>2</v>
      </c>
      <c r="AM5" s="204"/>
      <c r="AN5" s="204"/>
      <c r="AO5" s="204" t="s">
        <v>3</v>
      </c>
      <c r="AP5" s="204"/>
      <c r="AQ5" s="204"/>
      <c r="AR5" s="204" t="s">
        <v>4</v>
      </c>
      <c r="AS5" s="204"/>
      <c r="AT5" s="204"/>
      <c r="AU5" s="204" t="s">
        <v>5</v>
      </c>
      <c r="AV5" s="204"/>
      <c r="AW5" s="204"/>
      <c r="AX5" s="204" t="s">
        <v>6</v>
      </c>
      <c r="AY5" s="204"/>
      <c r="AZ5" s="204"/>
      <c r="BA5" s="204" t="s">
        <v>7</v>
      </c>
      <c r="BB5" s="204"/>
      <c r="BC5" s="204"/>
      <c r="BD5" s="204" t="s">
        <v>8</v>
      </c>
      <c r="BE5" s="204"/>
      <c r="BF5" s="204"/>
      <c r="BG5" s="204" t="s">
        <v>9</v>
      </c>
      <c r="BH5" s="204"/>
      <c r="BI5" s="204"/>
      <c r="BJ5" s="204" t="s">
        <v>10</v>
      </c>
      <c r="BK5" s="204"/>
      <c r="BL5" s="204"/>
      <c r="BM5" s="204" t="s">
        <v>11</v>
      </c>
      <c r="BN5" s="204"/>
      <c r="BO5" s="204"/>
      <c r="BP5" s="204" t="s">
        <v>12</v>
      </c>
      <c r="BQ5" s="204"/>
      <c r="BR5" s="204"/>
      <c r="BS5" s="204" t="s">
        <v>13</v>
      </c>
      <c r="BT5" s="204"/>
      <c r="BU5" s="204"/>
      <c r="BV5" s="204" t="s">
        <v>14</v>
      </c>
      <c r="BW5" s="204"/>
      <c r="BX5" s="204"/>
      <c r="BY5" s="204" t="s">
        <v>2</v>
      </c>
      <c r="BZ5" s="204"/>
      <c r="CA5" s="204"/>
      <c r="CB5" s="204" t="s">
        <v>3</v>
      </c>
      <c r="CC5" s="204"/>
      <c r="CD5" s="204"/>
      <c r="CE5" s="204" t="s">
        <v>4</v>
      </c>
      <c r="CF5" s="204"/>
      <c r="CG5" s="204"/>
      <c r="CH5" s="204" t="s">
        <v>5</v>
      </c>
      <c r="CI5" s="204"/>
      <c r="CJ5" s="204"/>
      <c r="CK5" s="204" t="s">
        <v>6</v>
      </c>
      <c r="CL5" s="204"/>
      <c r="CM5" s="204"/>
      <c r="CN5" s="204" t="s">
        <v>7</v>
      </c>
      <c r="CO5" s="204"/>
      <c r="CP5" s="204"/>
      <c r="CQ5" s="204" t="s">
        <v>8</v>
      </c>
      <c r="CR5" s="204"/>
      <c r="CS5" s="204"/>
      <c r="CT5" s="204" t="s">
        <v>9</v>
      </c>
      <c r="CU5" s="204"/>
      <c r="CV5" s="204"/>
      <c r="CW5" s="204" t="s">
        <v>10</v>
      </c>
      <c r="CX5" s="204"/>
      <c r="CY5" s="204"/>
      <c r="CZ5" s="204" t="s">
        <v>11</v>
      </c>
      <c r="DA5" s="204"/>
      <c r="DB5" s="204"/>
      <c r="DC5" s="204" t="s">
        <v>12</v>
      </c>
      <c r="DD5" s="204"/>
      <c r="DE5" s="204"/>
      <c r="DF5" s="204" t="s">
        <v>13</v>
      </c>
      <c r="DG5" s="204"/>
      <c r="DH5" s="204"/>
      <c r="DI5" s="204" t="s">
        <v>14</v>
      </c>
      <c r="DJ5" s="204"/>
      <c r="DK5" s="204"/>
      <c r="DL5" s="204" t="s">
        <v>2</v>
      </c>
      <c r="DM5" s="204"/>
      <c r="DN5" s="204"/>
    </row>
    <row r="6" spans="1:118" s="37" customFormat="1" ht="45" customHeight="1">
      <c r="A6" s="227"/>
      <c r="B6" s="52" t="s">
        <v>439</v>
      </c>
      <c r="C6" s="52" t="s">
        <v>440</v>
      </c>
      <c r="D6" s="53" t="s">
        <v>2</v>
      </c>
      <c r="E6" s="52" t="s">
        <v>439</v>
      </c>
      <c r="F6" s="52" t="s">
        <v>440</v>
      </c>
      <c r="G6" s="53" t="s">
        <v>2</v>
      </c>
      <c r="H6" s="52" t="s">
        <v>439</v>
      </c>
      <c r="I6" s="52" t="s">
        <v>440</v>
      </c>
      <c r="J6" s="53" t="s">
        <v>2</v>
      </c>
      <c r="K6" s="52" t="s">
        <v>439</v>
      </c>
      <c r="L6" s="52" t="s">
        <v>440</v>
      </c>
      <c r="M6" s="53" t="s">
        <v>2</v>
      </c>
      <c r="N6" s="52" t="s">
        <v>439</v>
      </c>
      <c r="O6" s="52" t="s">
        <v>440</v>
      </c>
      <c r="P6" s="53" t="s">
        <v>2</v>
      </c>
      <c r="Q6" s="52" t="s">
        <v>439</v>
      </c>
      <c r="R6" s="52" t="s">
        <v>440</v>
      </c>
      <c r="S6" s="53" t="s">
        <v>2</v>
      </c>
      <c r="T6" s="52" t="s">
        <v>439</v>
      </c>
      <c r="U6" s="52" t="s">
        <v>440</v>
      </c>
      <c r="V6" s="53" t="s">
        <v>2</v>
      </c>
      <c r="W6" s="52" t="s">
        <v>439</v>
      </c>
      <c r="X6" s="52" t="s">
        <v>440</v>
      </c>
      <c r="Y6" s="53" t="s">
        <v>2</v>
      </c>
      <c r="Z6" s="52" t="s">
        <v>439</v>
      </c>
      <c r="AA6" s="52" t="s">
        <v>440</v>
      </c>
      <c r="AB6" s="53" t="s">
        <v>2</v>
      </c>
      <c r="AC6" s="52" t="s">
        <v>439</v>
      </c>
      <c r="AD6" s="52" t="s">
        <v>440</v>
      </c>
      <c r="AE6" s="53" t="s">
        <v>2</v>
      </c>
      <c r="AF6" s="52" t="s">
        <v>439</v>
      </c>
      <c r="AG6" s="52" t="s">
        <v>440</v>
      </c>
      <c r="AH6" s="53" t="s">
        <v>2</v>
      </c>
      <c r="AI6" s="52" t="s">
        <v>439</v>
      </c>
      <c r="AJ6" s="52" t="s">
        <v>440</v>
      </c>
      <c r="AK6" s="53" t="s">
        <v>2</v>
      </c>
      <c r="AL6" s="52" t="s">
        <v>439</v>
      </c>
      <c r="AM6" s="52" t="s">
        <v>440</v>
      </c>
      <c r="AN6" s="53" t="s">
        <v>2</v>
      </c>
      <c r="AO6" s="52" t="s">
        <v>439</v>
      </c>
      <c r="AP6" s="52" t="s">
        <v>440</v>
      </c>
      <c r="AQ6" s="53" t="s">
        <v>2</v>
      </c>
      <c r="AR6" s="52" t="s">
        <v>439</v>
      </c>
      <c r="AS6" s="52" t="s">
        <v>440</v>
      </c>
      <c r="AT6" s="53" t="s">
        <v>2</v>
      </c>
      <c r="AU6" s="52" t="s">
        <v>439</v>
      </c>
      <c r="AV6" s="52" t="s">
        <v>440</v>
      </c>
      <c r="AW6" s="53" t="s">
        <v>2</v>
      </c>
      <c r="AX6" s="52" t="s">
        <v>439</v>
      </c>
      <c r="AY6" s="52" t="s">
        <v>440</v>
      </c>
      <c r="AZ6" s="53" t="s">
        <v>2</v>
      </c>
      <c r="BA6" s="52" t="s">
        <v>439</v>
      </c>
      <c r="BB6" s="52" t="s">
        <v>440</v>
      </c>
      <c r="BC6" s="53" t="s">
        <v>2</v>
      </c>
      <c r="BD6" s="52" t="s">
        <v>439</v>
      </c>
      <c r="BE6" s="52" t="s">
        <v>440</v>
      </c>
      <c r="BF6" s="53" t="s">
        <v>2</v>
      </c>
      <c r="BG6" s="52" t="s">
        <v>439</v>
      </c>
      <c r="BH6" s="52" t="s">
        <v>440</v>
      </c>
      <c r="BI6" s="53" t="s">
        <v>2</v>
      </c>
      <c r="BJ6" s="52" t="s">
        <v>439</v>
      </c>
      <c r="BK6" s="52" t="s">
        <v>440</v>
      </c>
      <c r="BL6" s="53" t="s">
        <v>2</v>
      </c>
      <c r="BM6" s="52" t="s">
        <v>439</v>
      </c>
      <c r="BN6" s="52" t="s">
        <v>440</v>
      </c>
      <c r="BO6" s="53" t="s">
        <v>2</v>
      </c>
      <c r="BP6" s="52" t="s">
        <v>439</v>
      </c>
      <c r="BQ6" s="52" t="s">
        <v>440</v>
      </c>
      <c r="BR6" s="53" t="s">
        <v>2</v>
      </c>
      <c r="BS6" s="52" t="s">
        <v>439</v>
      </c>
      <c r="BT6" s="52" t="s">
        <v>440</v>
      </c>
      <c r="BU6" s="53" t="s">
        <v>2</v>
      </c>
      <c r="BV6" s="52" t="s">
        <v>439</v>
      </c>
      <c r="BW6" s="52" t="s">
        <v>440</v>
      </c>
      <c r="BX6" s="53" t="s">
        <v>2</v>
      </c>
      <c r="BY6" s="52" t="s">
        <v>439</v>
      </c>
      <c r="BZ6" s="52" t="s">
        <v>440</v>
      </c>
      <c r="CA6" s="53" t="s">
        <v>2</v>
      </c>
      <c r="CB6" s="52" t="s">
        <v>439</v>
      </c>
      <c r="CC6" s="52" t="s">
        <v>440</v>
      </c>
      <c r="CD6" s="53" t="s">
        <v>2</v>
      </c>
      <c r="CE6" s="52" t="s">
        <v>439</v>
      </c>
      <c r="CF6" s="52" t="s">
        <v>440</v>
      </c>
      <c r="CG6" s="53" t="s">
        <v>2</v>
      </c>
      <c r="CH6" s="52" t="s">
        <v>439</v>
      </c>
      <c r="CI6" s="52" t="s">
        <v>440</v>
      </c>
      <c r="CJ6" s="53" t="s">
        <v>2</v>
      </c>
      <c r="CK6" s="52" t="s">
        <v>439</v>
      </c>
      <c r="CL6" s="52" t="s">
        <v>440</v>
      </c>
      <c r="CM6" s="53" t="s">
        <v>2</v>
      </c>
      <c r="CN6" s="52" t="s">
        <v>439</v>
      </c>
      <c r="CO6" s="52" t="s">
        <v>440</v>
      </c>
      <c r="CP6" s="53" t="s">
        <v>2</v>
      </c>
      <c r="CQ6" s="52" t="s">
        <v>439</v>
      </c>
      <c r="CR6" s="52" t="s">
        <v>440</v>
      </c>
      <c r="CS6" s="53" t="s">
        <v>2</v>
      </c>
      <c r="CT6" s="52" t="s">
        <v>439</v>
      </c>
      <c r="CU6" s="52" t="s">
        <v>440</v>
      </c>
      <c r="CV6" s="53" t="s">
        <v>2</v>
      </c>
      <c r="CW6" s="52" t="s">
        <v>439</v>
      </c>
      <c r="CX6" s="52" t="s">
        <v>440</v>
      </c>
      <c r="CY6" s="53" t="s">
        <v>2</v>
      </c>
      <c r="CZ6" s="52" t="s">
        <v>439</v>
      </c>
      <c r="DA6" s="52" t="s">
        <v>440</v>
      </c>
      <c r="DB6" s="53" t="s">
        <v>2</v>
      </c>
      <c r="DC6" s="52" t="s">
        <v>439</v>
      </c>
      <c r="DD6" s="52" t="s">
        <v>440</v>
      </c>
      <c r="DE6" s="53" t="s">
        <v>2</v>
      </c>
      <c r="DF6" s="52" t="s">
        <v>439</v>
      </c>
      <c r="DG6" s="52" t="s">
        <v>440</v>
      </c>
      <c r="DH6" s="53" t="s">
        <v>2</v>
      </c>
      <c r="DI6" s="52" t="s">
        <v>439</v>
      </c>
      <c r="DJ6" s="52" t="s">
        <v>440</v>
      </c>
      <c r="DK6" s="53" t="s">
        <v>2</v>
      </c>
      <c r="DL6" s="52" t="s">
        <v>439</v>
      </c>
      <c r="DM6" s="52" t="s">
        <v>440</v>
      </c>
      <c r="DN6" s="53" t="s">
        <v>2</v>
      </c>
    </row>
    <row r="7" spans="1:118" ht="15">
      <c r="A7" s="54" t="s">
        <v>443</v>
      </c>
      <c r="B7" s="55">
        <v>426</v>
      </c>
      <c r="C7" s="55">
        <v>10</v>
      </c>
      <c r="D7" s="55">
        <v>436</v>
      </c>
      <c r="E7" s="55">
        <v>429</v>
      </c>
      <c r="F7" s="55">
        <v>57</v>
      </c>
      <c r="G7" s="55">
        <v>486</v>
      </c>
      <c r="H7" s="55">
        <v>176</v>
      </c>
      <c r="I7" s="55">
        <v>3806</v>
      </c>
      <c r="J7" s="55">
        <v>3982</v>
      </c>
      <c r="K7" s="55">
        <v>1</v>
      </c>
      <c r="L7" s="55">
        <v>28</v>
      </c>
      <c r="M7" s="55">
        <v>29</v>
      </c>
      <c r="N7" s="55">
        <v>0</v>
      </c>
      <c r="O7" s="55">
        <v>11</v>
      </c>
      <c r="P7" s="55">
        <v>11</v>
      </c>
      <c r="Q7" s="55">
        <v>0</v>
      </c>
      <c r="R7" s="55">
        <v>4</v>
      </c>
      <c r="S7" s="55">
        <v>4</v>
      </c>
      <c r="T7" s="55">
        <v>2</v>
      </c>
      <c r="U7" s="55">
        <v>0</v>
      </c>
      <c r="V7" s="55">
        <v>2</v>
      </c>
      <c r="W7" s="55">
        <v>2</v>
      </c>
      <c r="X7" s="55">
        <v>11</v>
      </c>
      <c r="Y7" s="55">
        <v>13</v>
      </c>
      <c r="Z7" s="55">
        <v>49</v>
      </c>
      <c r="AA7" s="55">
        <v>36</v>
      </c>
      <c r="AB7" s="55">
        <v>85</v>
      </c>
      <c r="AC7" s="55">
        <v>36</v>
      </c>
      <c r="AD7" s="55">
        <v>71</v>
      </c>
      <c r="AE7" s="55">
        <v>107</v>
      </c>
      <c r="AF7" s="55">
        <v>0</v>
      </c>
      <c r="AG7" s="55">
        <v>1</v>
      </c>
      <c r="AH7" s="55">
        <v>1</v>
      </c>
      <c r="AI7" s="55">
        <v>0</v>
      </c>
      <c r="AJ7" s="55">
        <v>1196</v>
      </c>
      <c r="AK7" s="55">
        <v>1196</v>
      </c>
      <c r="AL7" s="55">
        <v>1121</v>
      </c>
      <c r="AM7" s="55">
        <v>5231</v>
      </c>
      <c r="AN7" s="55">
        <v>6352</v>
      </c>
      <c r="AO7" s="55">
        <v>21</v>
      </c>
      <c r="AP7" s="55">
        <v>0</v>
      </c>
      <c r="AQ7" s="55">
        <v>21</v>
      </c>
      <c r="AR7" s="55">
        <v>21</v>
      </c>
      <c r="AS7" s="55">
        <v>0</v>
      </c>
      <c r="AT7" s="55">
        <v>21</v>
      </c>
      <c r="AU7" s="55">
        <v>3</v>
      </c>
      <c r="AV7" s="55">
        <v>2308</v>
      </c>
      <c r="AW7" s="55">
        <v>2311</v>
      </c>
      <c r="AX7" s="55">
        <v>0</v>
      </c>
      <c r="AY7" s="55">
        <v>7</v>
      </c>
      <c r="AZ7" s="55">
        <v>7</v>
      </c>
      <c r="BA7" s="55">
        <v>0</v>
      </c>
      <c r="BB7" s="55">
        <v>0</v>
      </c>
      <c r="BC7" s="55">
        <v>0</v>
      </c>
      <c r="BD7" s="55">
        <v>0</v>
      </c>
      <c r="BE7" s="55">
        <v>1</v>
      </c>
      <c r="BF7" s="55">
        <v>1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3</v>
      </c>
      <c r="BN7" s="55">
        <v>2</v>
      </c>
      <c r="BO7" s="55">
        <v>5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48</v>
      </c>
      <c r="BZ7" s="55">
        <v>2318</v>
      </c>
      <c r="CA7" s="55">
        <v>2366</v>
      </c>
      <c r="CB7" s="55">
        <v>447</v>
      </c>
      <c r="CC7" s="55">
        <v>10</v>
      </c>
      <c r="CD7" s="55">
        <v>457</v>
      </c>
      <c r="CE7" s="55">
        <v>450</v>
      </c>
      <c r="CF7" s="55">
        <v>57</v>
      </c>
      <c r="CG7" s="55">
        <v>507</v>
      </c>
      <c r="CH7" s="55">
        <v>179</v>
      </c>
      <c r="CI7" s="55">
        <v>6114</v>
      </c>
      <c r="CJ7" s="55">
        <v>6293</v>
      </c>
      <c r="CK7" s="55">
        <v>1</v>
      </c>
      <c r="CL7" s="55">
        <v>35</v>
      </c>
      <c r="CM7" s="55">
        <v>36</v>
      </c>
      <c r="CN7" s="55">
        <v>0</v>
      </c>
      <c r="CO7" s="55">
        <v>11</v>
      </c>
      <c r="CP7" s="55">
        <v>11</v>
      </c>
      <c r="CQ7" s="55">
        <v>0</v>
      </c>
      <c r="CR7" s="55">
        <v>5</v>
      </c>
      <c r="CS7" s="55">
        <v>5</v>
      </c>
      <c r="CT7" s="55">
        <v>2</v>
      </c>
      <c r="CU7" s="55">
        <v>0</v>
      </c>
      <c r="CV7" s="55">
        <v>2</v>
      </c>
      <c r="CW7" s="55">
        <v>2</v>
      </c>
      <c r="CX7" s="55">
        <v>11</v>
      </c>
      <c r="CY7" s="55">
        <v>13</v>
      </c>
      <c r="CZ7" s="55">
        <v>52</v>
      </c>
      <c r="DA7" s="55">
        <v>38</v>
      </c>
      <c r="DB7" s="55">
        <v>90</v>
      </c>
      <c r="DC7" s="55">
        <v>36</v>
      </c>
      <c r="DD7" s="55">
        <v>71</v>
      </c>
      <c r="DE7" s="55">
        <v>107</v>
      </c>
      <c r="DF7" s="55">
        <v>0</v>
      </c>
      <c r="DG7" s="55">
        <v>1</v>
      </c>
      <c r="DH7" s="55">
        <v>1</v>
      </c>
      <c r="DI7" s="55">
        <v>0</v>
      </c>
      <c r="DJ7" s="55">
        <v>1196</v>
      </c>
      <c r="DK7" s="55">
        <v>1196</v>
      </c>
      <c r="DL7" s="55">
        <v>1169</v>
      </c>
      <c r="DM7" s="55">
        <v>7549</v>
      </c>
      <c r="DN7" s="55">
        <v>8718</v>
      </c>
    </row>
    <row r="8" spans="1:118" ht="15">
      <c r="A8" s="56" t="s">
        <v>444</v>
      </c>
      <c r="B8" s="57">
        <v>54</v>
      </c>
      <c r="C8" s="57">
        <v>0</v>
      </c>
      <c r="D8" s="57">
        <v>54</v>
      </c>
      <c r="E8" s="57">
        <v>200</v>
      </c>
      <c r="F8" s="57">
        <v>13</v>
      </c>
      <c r="G8" s="57">
        <v>213</v>
      </c>
      <c r="H8" s="57">
        <v>21</v>
      </c>
      <c r="I8" s="57">
        <v>207</v>
      </c>
      <c r="J8" s="57">
        <v>228</v>
      </c>
      <c r="K8" s="57">
        <v>3</v>
      </c>
      <c r="L8" s="57">
        <v>15</v>
      </c>
      <c r="M8" s="57">
        <v>18</v>
      </c>
      <c r="N8" s="57">
        <v>0</v>
      </c>
      <c r="O8" s="57">
        <v>0</v>
      </c>
      <c r="P8" s="57">
        <v>0</v>
      </c>
      <c r="Q8" s="57">
        <v>1</v>
      </c>
      <c r="R8" s="57">
        <v>1</v>
      </c>
      <c r="S8" s="57">
        <v>2</v>
      </c>
      <c r="T8" s="57">
        <v>1</v>
      </c>
      <c r="U8" s="57">
        <v>0</v>
      </c>
      <c r="V8" s="57">
        <v>1</v>
      </c>
      <c r="W8" s="57">
        <v>2</v>
      </c>
      <c r="X8" s="57">
        <v>95</v>
      </c>
      <c r="Y8" s="57">
        <v>97</v>
      </c>
      <c r="Z8" s="57">
        <v>31</v>
      </c>
      <c r="AA8" s="57">
        <v>15</v>
      </c>
      <c r="AB8" s="57">
        <v>46</v>
      </c>
      <c r="AC8" s="57">
        <v>35</v>
      </c>
      <c r="AD8" s="57">
        <v>118</v>
      </c>
      <c r="AE8" s="57">
        <v>153</v>
      </c>
      <c r="AF8" s="57">
        <v>1</v>
      </c>
      <c r="AG8" s="57">
        <v>0</v>
      </c>
      <c r="AH8" s="57">
        <v>1</v>
      </c>
      <c r="AI8" s="57">
        <v>0</v>
      </c>
      <c r="AJ8" s="57">
        <v>539</v>
      </c>
      <c r="AK8" s="57">
        <v>539</v>
      </c>
      <c r="AL8" s="57">
        <v>349</v>
      </c>
      <c r="AM8" s="57">
        <v>1003</v>
      </c>
      <c r="AN8" s="57">
        <v>1352</v>
      </c>
      <c r="AO8" s="57">
        <v>0</v>
      </c>
      <c r="AP8" s="57">
        <v>0</v>
      </c>
      <c r="AQ8" s="57">
        <v>0</v>
      </c>
      <c r="AR8" s="57">
        <v>6</v>
      </c>
      <c r="AS8" s="57">
        <v>0</v>
      </c>
      <c r="AT8" s="57">
        <v>6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3</v>
      </c>
      <c r="BN8" s="57">
        <v>0</v>
      </c>
      <c r="BO8" s="57">
        <v>3</v>
      </c>
      <c r="BP8" s="57">
        <v>2</v>
      </c>
      <c r="BQ8" s="57">
        <v>0</v>
      </c>
      <c r="BR8" s="57">
        <v>2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11</v>
      </c>
      <c r="BZ8" s="57">
        <v>0</v>
      </c>
      <c r="CA8" s="57">
        <v>11</v>
      </c>
      <c r="CB8" s="57">
        <v>54</v>
      </c>
      <c r="CC8" s="57">
        <v>0</v>
      </c>
      <c r="CD8" s="57">
        <v>54</v>
      </c>
      <c r="CE8" s="57">
        <v>206</v>
      </c>
      <c r="CF8" s="57">
        <v>13</v>
      </c>
      <c r="CG8" s="57">
        <v>219</v>
      </c>
      <c r="CH8" s="57">
        <v>21</v>
      </c>
      <c r="CI8" s="57">
        <v>207</v>
      </c>
      <c r="CJ8" s="57">
        <v>228</v>
      </c>
      <c r="CK8" s="57">
        <v>3</v>
      </c>
      <c r="CL8" s="57">
        <v>15</v>
      </c>
      <c r="CM8" s="57">
        <v>18</v>
      </c>
      <c r="CN8" s="57">
        <v>0</v>
      </c>
      <c r="CO8" s="57">
        <v>0</v>
      </c>
      <c r="CP8" s="57">
        <v>0</v>
      </c>
      <c r="CQ8" s="57">
        <v>1</v>
      </c>
      <c r="CR8" s="57">
        <v>1</v>
      </c>
      <c r="CS8" s="57">
        <v>2</v>
      </c>
      <c r="CT8" s="57">
        <v>1</v>
      </c>
      <c r="CU8" s="57">
        <v>0</v>
      </c>
      <c r="CV8" s="57">
        <v>1</v>
      </c>
      <c r="CW8" s="57">
        <v>2</v>
      </c>
      <c r="CX8" s="57">
        <v>95</v>
      </c>
      <c r="CY8" s="57">
        <v>97</v>
      </c>
      <c r="CZ8" s="57">
        <v>34</v>
      </c>
      <c r="DA8" s="57">
        <v>15</v>
      </c>
      <c r="DB8" s="57">
        <v>49</v>
      </c>
      <c r="DC8" s="57">
        <v>37</v>
      </c>
      <c r="DD8" s="57">
        <v>118</v>
      </c>
      <c r="DE8" s="57">
        <v>155</v>
      </c>
      <c r="DF8" s="57">
        <v>1</v>
      </c>
      <c r="DG8" s="57">
        <v>0</v>
      </c>
      <c r="DH8" s="57">
        <v>1</v>
      </c>
      <c r="DI8" s="57">
        <v>0</v>
      </c>
      <c r="DJ8" s="57">
        <v>539</v>
      </c>
      <c r="DK8" s="57">
        <v>539</v>
      </c>
      <c r="DL8" s="57">
        <v>360</v>
      </c>
      <c r="DM8" s="57">
        <v>1003</v>
      </c>
      <c r="DN8" s="57">
        <v>1363</v>
      </c>
    </row>
    <row r="9" spans="1:118" ht="15">
      <c r="A9" s="58" t="s">
        <v>445</v>
      </c>
      <c r="B9" s="55">
        <v>0</v>
      </c>
      <c r="C9" s="55">
        <v>0</v>
      </c>
      <c r="D9" s="55">
        <v>0</v>
      </c>
      <c r="E9" s="55">
        <v>61</v>
      </c>
      <c r="F9" s="55">
        <v>0</v>
      </c>
      <c r="G9" s="55">
        <v>61</v>
      </c>
      <c r="H9" s="55">
        <v>20</v>
      </c>
      <c r="I9" s="55">
        <v>845</v>
      </c>
      <c r="J9" s="55">
        <v>865</v>
      </c>
      <c r="K9" s="55">
        <v>0</v>
      </c>
      <c r="L9" s="55">
        <v>0</v>
      </c>
      <c r="M9" s="55">
        <v>0</v>
      </c>
      <c r="N9" s="55">
        <v>0</v>
      </c>
      <c r="O9" s="55">
        <v>29</v>
      </c>
      <c r="P9" s="55">
        <v>29</v>
      </c>
      <c r="Q9" s="55">
        <v>1</v>
      </c>
      <c r="R9" s="55">
        <v>0</v>
      </c>
      <c r="S9" s="55">
        <v>1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18</v>
      </c>
      <c r="AA9" s="55">
        <v>0</v>
      </c>
      <c r="AB9" s="55">
        <v>18</v>
      </c>
      <c r="AC9" s="55">
        <v>5</v>
      </c>
      <c r="AD9" s="55">
        <v>1</v>
      </c>
      <c r="AE9" s="55">
        <v>6</v>
      </c>
      <c r="AF9" s="55">
        <v>0</v>
      </c>
      <c r="AG9" s="55">
        <v>0</v>
      </c>
      <c r="AH9" s="55">
        <v>0</v>
      </c>
      <c r="AI9" s="55">
        <v>0</v>
      </c>
      <c r="AJ9" s="55">
        <v>246</v>
      </c>
      <c r="AK9" s="55">
        <v>246</v>
      </c>
      <c r="AL9" s="55">
        <v>105</v>
      </c>
      <c r="AM9" s="55">
        <v>1121</v>
      </c>
      <c r="AN9" s="55">
        <v>1226</v>
      </c>
      <c r="AO9" s="55">
        <v>0</v>
      </c>
      <c r="AP9" s="55">
        <v>0</v>
      </c>
      <c r="AQ9" s="55">
        <v>0</v>
      </c>
      <c r="AR9" s="55">
        <v>1</v>
      </c>
      <c r="AS9" s="55">
        <v>0</v>
      </c>
      <c r="AT9" s="55">
        <v>1</v>
      </c>
      <c r="AU9" s="55">
        <v>1</v>
      </c>
      <c r="AV9" s="55">
        <v>483</v>
      </c>
      <c r="AW9" s="55">
        <v>484</v>
      </c>
      <c r="AX9" s="55">
        <v>1</v>
      </c>
      <c r="AY9" s="55">
        <v>0</v>
      </c>
      <c r="AZ9" s="55">
        <v>1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3</v>
      </c>
      <c r="BZ9" s="55">
        <v>483</v>
      </c>
      <c r="CA9" s="55">
        <v>486</v>
      </c>
      <c r="CB9" s="55">
        <v>0</v>
      </c>
      <c r="CC9" s="55">
        <v>0</v>
      </c>
      <c r="CD9" s="55">
        <v>0</v>
      </c>
      <c r="CE9" s="55">
        <v>62</v>
      </c>
      <c r="CF9" s="55">
        <v>0</v>
      </c>
      <c r="CG9" s="55">
        <v>62</v>
      </c>
      <c r="CH9" s="55">
        <v>21</v>
      </c>
      <c r="CI9" s="55">
        <v>1328</v>
      </c>
      <c r="CJ9" s="55">
        <v>1349</v>
      </c>
      <c r="CK9" s="55">
        <v>1</v>
      </c>
      <c r="CL9" s="55">
        <v>0</v>
      </c>
      <c r="CM9" s="55">
        <v>1</v>
      </c>
      <c r="CN9" s="55">
        <v>0</v>
      </c>
      <c r="CO9" s="55">
        <v>29</v>
      </c>
      <c r="CP9" s="55">
        <v>29</v>
      </c>
      <c r="CQ9" s="55">
        <v>1</v>
      </c>
      <c r="CR9" s="55">
        <v>0</v>
      </c>
      <c r="CS9" s="55">
        <v>1</v>
      </c>
      <c r="CT9" s="55">
        <v>0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18</v>
      </c>
      <c r="DA9" s="55">
        <v>0</v>
      </c>
      <c r="DB9" s="55">
        <v>18</v>
      </c>
      <c r="DC9" s="55">
        <v>5</v>
      </c>
      <c r="DD9" s="55">
        <v>1</v>
      </c>
      <c r="DE9" s="55">
        <v>6</v>
      </c>
      <c r="DF9" s="55">
        <v>0</v>
      </c>
      <c r="DG9" s="55">
        <v>0</v>
      </c>
      <c r="DH9" s="55">
        <v>0</v>
      </c>
      <c r="DI9" s="55">
        <v>0</v>
      </c>
      <c r="DJ9" s="55">
        <v>246</v>
      </c>
      <c r="DK9" s="55">
        <v>246</v>
      </c>
      <c r="DL9" s="55">
        <v>108</v>
      </c>
      <c r="DM9" s="55">
        <v>1604</v>
      </c>
      <c r="DN9" s="55">
        <v>1712</v>
      </c>
    </row>
    <row r="10" spans="1:118" ht="15">
      <c r="A10" s="56" t="s">
        <v>446</v>
      </c>
      <c r="B10" s="57">
        <v>7</v>
      </c>
      <c r="C10" s="57">
        <v>0</v>
      </c>
      <c r="D10" s="57">
        <v>7</v>
      </c>
      <c r="E10" s="57">
        <v>189</v>
      </c>
      <c r="F10" s="57">
        <v>27</v>
      </c>
      <c r="G10" s="57">
        <v>216</v>
      </c>
      <c r="H10" s="57">
        <v>69</v>
      </c>
      <c r="I10" s="57">
        <v>3046</v>
      </c>
      <c r="J10" s="57">
        <v>3115</v>
      </c>
      <c r="K10" s="57">
        <v>1</v>
      </c>
      <c r="L10" s="57">
        <v>3</v>
      </c>
      <c r="M10" s="57">
        <v>4</v>
      </c>
      <c r="N10" s="57">
        <v>4</v>
      </c>
      <c r="O10" s="57">
        <v>1</v>
      </c>
      <c r="P10" s="57">
        <v>5</v>
      </c>
      <c r="Q10" s="57">
        <v>1</v>
      </c>
      <c r="R10" s="57">
        <v>0</v>
      </c>
      <c r="S10" s="57">
        <v>1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23</v>
      </c>
      <c r="AA10" s="57">
        <v>8</v>
      </c>
      <c r="AB10" s="57">
        <v>31</v>
      </c>
      <c r="AC10" s="57">
        <v>20</v>
      </c>
      <c r="AD10" s="57">
        <v>10</v>
      </c>
      <c r="AE10" s="57">
        <v>30</v>
      </c>
      <c r="AF10" s="57">
        <v>0</v>
      </c>
      <c r="AG10" s="57">
        <v>0</v>
      </c>
      <c r="AH10" s="57">
        <v>0</v>
      </c>
      <c r="AI10" s="57">
        <v>0</v>
      </c>
      <c r="AJ10" s="57">
        <v>1246</v>
      </c>
      <c r="AK10" s="57">
        <v>1246</v>
      </c>
      <c r="AL10" s="57">
        <v>314</v>
      </c>
      <c r="AM10" s="57">
        <v>4341</v>
      </c>
      <c r="AN10" s="57">
        <v>4655</v>
      </c>
      <c r="AO10" s="57">
        <v>0</v>
      </c>
      <c r="AP10" s="57">
        <v>0</v>
      </c>
      <c r="AQ10" s="57">
        <v>0</v>
      </c>
      <c r="AR10" s="57">
        <v>43</v>
      </c>
      <c r="AS10" s="57">
        <v>10</v>
      </c>
      <c r="AT10" s="57">
        <v>53</v>
      </c>
      <c r="AU10" s="57">
        <v>17</v>
      </c>
      <c r="AV10" s="57">
        <v>36</v>
      </c>
      <c r="AW10" s="57">
        <v>53</v>
      </c>
      <c r="AX10" s="57">
        <v>1</v>
      </c>
      <c r="AY10" s="57">
        <v>0</v>
      </c>
      <c r="AZ10" s="57">
        <v>1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61</v>
      </c>
      <c r="BZ10" s="57">
        <v>46</v>
      </c>
      <c r="CA10" s="57">
        <v>107</v>
      </c>
      <c r="CB10" s="57">
        <v>7</v>
      </c>
      <c r="CC10" s="57">
        <v>0</v>
      </c>
      <c r="CD10" s="57">
        <v>7</v>
      </c>
      <c r="CE10" s="57">
        <v>232</v>
      </c>
      <c r="CF10" s="57">
        <v>37</v>
      </c>
      <c r="CG10" s="57">
        <v>269</v>
      </c>
      <c r="CH10" s="57">
        <v>86</v>
      </c>
      <c r="CI10" s="57">
        <v>3082</v>
      </c>
      <c r="CJ10" s="57">
        <v>3168</v>
      </c>
      <c r="CK10" s="57">
        <v>2</v>
      </c>
      <c r="CL10" s="57">
        <v>3</v>
      </c>
      <c r="CM10" s="57">
        <v>5</v>
      </c>
      <c r="CN10" s="57">
        <v>4</v>
      </c>
      <c r="CO10" s="57">
        <v>1</v>
      </c>
      <c r="CP10" s="57">
        <v>5</v>
      </c>
      <c r="CQ10" s="57">
        <v>1</v>
      </c>
      <c r="CR10" s="57">
        <v>0</v>
      </c>
      <c r="CS10" s="57">
        <v>1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23</v>
      </c>
      <c r="DA10" s="57">
        <v>8</v>
      </c>
      <c r="DB10" s="57">
        <v>31</v>
      </c>
      <c r="DC10" s="57">
        <v>20</v>
      </c>
      <c r="DD10" s="57">
        <v>10</v>
      </c>
      <c r="DE10" s="57">
        <v>30</v>
      </c>
      <c r="DF10" s="57">
        <v>0</v>
      </c>
      <c r="DG10" s="57">
        <v>0</v>
      </c>
      <c r="DH10" s="57">
        <v>0</v>
      </c>
      <c r="DI10" s="57">
        <v>0</v>
      </c>
      <c r="DJ10" s="57">
        <v>1246</v>
      </c>
      <c r="DK10" s="57">
        <v>1246</v>
      </c>
      <c r="DL10" s="57">
        <v>375</v>
      </c>
      <c r="DM10" s="57">
        <v>4387</v>
      </c>
      <c r="DN10" s="57">
        <v>4762</v>
      </c>
    </row>
    <row r="11" spans="1:118" ht="15">
      <c r="A11" s="58" t="s">
        <v>447</v>
      </c>
      <c r="B11" s="55">
        <v>21</v>
      </c>
      <c r="C11" s="55">
        <v>0</v>
      </c>
      <c r="D11" s="55">
        <v>21</v>
      </c>
      <c r="E11" s="55">
        <v>181</v>
      </c>
      <c r="F11" s="55">
        <v>27</v>
      </c>
      <c r="G11" s="55">
        <v>208</v>
      </c>
      <c r="H11" s="55">
        <v>61</v>
      </c>
      <c r="I11" s="55">
        <v>1056</v>
      </c>
      <c r="J11" s="55">
        <v>1117</v>
      </c>
      <c r="K11" s="55">
        <v>0</v>
      </c>
      <c r="L11" s="55">
        <v>94</v>
      </c>
      <c r="M11" s="55">
        <v>94</v>
      </c>
      <c r="N11" s="55">
        <v>0</v>
      </c>
      <c r="O11" s="55">
        <v>9</v>
      </c>
      <c r="P11" s="55">
        <v>9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25</v>
      </c>
      <c r="AA11" s="55">
        <v>12</v>
      </c>
      <c r="AB11" s="55">
        <v>37</v>
      </c>
      <c r="AC11" s="55">
        <v>12</v>
      </c>
      <c r="AD11" s="55">
        <v>72</v>
      </c>
      <c r="AE11" s="55">
        <v>84</v>
      </c>
      <c r="AF11" s="55">
        <v>0</v>
      </c>
      <c r="AG11" s="55">
        <v>0</v>
      </c>
      <c r="AH11" s="55">
        <v>0</v>
      </c>
      <c r="AI11" s="55">
        <v>0</v>
      </c>
      <c r="AJ11" s="55">
        <v>322</v>
      </c>
      <c r="AK11" s="55">
        <v>322</v>
      </c>
      <c r="AL11" s="55">
        <v>300</v>
      </c>
      <c r="AM11" s="55">
        <v>1592</v>
      </c>
      <c r="AN11" s="55">
        <v>1892</v>
      </c>
      <c r="AO11" s="55">
        <v>0</v>
      </c>
      <c r="AP11" s="55">
        <v>0</v>
      </c>
      <c r="AQ11" s="55">
        <v>0</v>
      </c>
      <c r="AR11" s="55">
        <v>14</v>
      </c>
      <c r="AS11" s="55">
        <v>0</v>
      </c>
      <c r="AT11" s="55">
        <v>14</v>
      </c>
      <c r="AU11" s="55">
        <v>4</v>
      </c>
      <c r="AV11" s="55">
        <v>0</v>
      </c>
      <c r="AW11" s="55">
        <v>4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1</v>
      </c>
      <c r="BN11" s="55">
        <v>0</v>
      </c>
      <c r="BO11" s="55">
        <v>1</v>
      </c>
      <c r="BP11" s="55">
        <v>1</v>
      </c>
      <c r="BQ11" s="55">
        <v>0</v>
      </c>
      <c r="BR11" s="55">
        <v>1</v>
      </c>
      <c r="BS11" s="55">
        <v>1</v>
      </c>
      <c r="BT11" s="55">
        <v>0</v>
      </c>
      <c r="BU11" s="55">
        <v>1</v>
      </c>
      <c r="BV11" s="55">
        <v>0</v>
      </c>
      <c r="BW11" s="55">
        <v>0</v>
      </c>
      <c r="BX11" s="55">
        <v>0</v>
      </c>
      <c r="BY11" s="55">
        <v>21</v>
      </c>
      <c r="BZ11" s="55">
        <v>0</v>
      </c>
      <c r="CA11" s="55">
        <v>21</v>
      </c>
      <c r="CB11" s="55">
        <v>21</v>
      </c>
      <c r="CC11" s="55">
        <v>0</v>
      </c>
      <c r="CD11" s="55">
        <v>21</v>
      </c>
      <c r="CE11" s="55">
        <v>195</v>
      </c>
      <c r="CF11" s="55">
        <v>27</v>
      </c>
      <c r="CG11" s="55">
        <v>222</v>
      </c>
      <c r="CH11" s="55">
        <v>65</v>
      </c>
      <c r="CI11" s="55">
        <v>1056</v>
      </c>
      <c r="CJ11" s="55">
        <v>1121</v>
      </c>
      <c r="CK11" s="55">
        <v>0</v>
      </c>
      <c r="CL11" s="55">
        <v>94</v>
      </c>
      <c r="CM11" s="55">
        <v>94</v>
      </c>
      <c r="CN11" s="55">
        <v>0</v>
      </c>
      <c r="CO11" s="55">
        <v>9</v>
      </c>
      <c r="CP11" s="55">
        <v>9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26</v>
      </c>
      <c r="DA11" s="55">
        <v>12</v>
      </c>
      <c r="DB11" s="55">
        <v>38</v>
      </c>
      <c r="DC11" s="55">
        <v>13</v>
      </c>
      <c r="DD11" s="55">
        <v>72</v>
      </c>
      <c r="DE11" s="55">
        <v>85</v>
      </c>
      <c r="DF11" s="55">
        <v>1</v>
      </c>
      <c r="DG11" s="55">
        <v>0</v>
      </c>
      <c r="DH11" s="55">
        <v>1</v>
      </c>
      <c r="DI11" s="55">
        <v>0</v>
      </c>
      <c r="DJ11" s="55">
        <v>322</v>
      </c>
      <c r="DK11" s="55">
        <v>322</v>
      </c>
      <c r="DL11" s="55">
        <v>321</v>
      </c>
      <c r="DM11" s="55">
        <v>1592</v>
      </c>
      <c r="DN11" s="55">
        <v>1913</v>
      </c>
    </row>
    <row r="12" spans="1:118" ht="15">
      <c r="A12" s="56" t="s">
        <v>448</v>
      </c>
      <c r="B12" s="57">
        <v>914</v>
      </c>
      <c r="C12" s="57">
        <v>2</v>
      </c>
      <c r="D12" s="57">
        <v>916</v>
      </c>
      <c r="E12" s="57">
        <v>374</v>
      </c>
      <c r="F12" s="57">
        <v>18</v>
      </c>
      <c r="G12" s="57">
        <v>392</v>
      </c>
      <c r="H12" s="57">
        <v>57</v>
      </c>
      <c r="I12" s="57">
        <v>542</v>
      </c>
      <c r="J12" s="57">
        <v>599</v>
      </c>
      <c r="K12" s="57">
        <v>1</v>
      </c>
      <c r="L12" s="57">
        <v>5</v>
      </c>
      <c r="M12" s="57">
        <v>6</v>
      </c>
      <c r="N12" s="57">
        <v>2</v>
      </c>
      <c r="O12" s="57">
        <v>41</v>
      </c>
      <c r="P12" s="57">
        <v>43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3</v>
      </c>
      <c r="X12" s="57">
        <v>12</v>
      </c>
      <c r="Y12" s="57">
        <v>15</v>
      </c>
      <c r="Z12" s="57">
        <v>27</v>
      </c>
      <c r="AA12" s="57">
        <v>20</v>
      </c>
      <c r="AB12" s="57">
        <v>47</v>
      </c>
      <c r="AC12" s="57">
        <v>20</v>
      </c>
      <c r="AD12" s="57">
        <v>27</v>
      </c>
      <c r="AE12" s="57">
        <v>47</v>
      </c>
      <c r="AF12" s="57">
        <v>1</v>
      </c>
      <c r="AG12" s="57">
        <v>0</v>
      </c>
      <c r="AH12" s="57">
        <v>1</v>
      </c>
      <c r="AI12" s="57">
        <v>0</v>
      </c>
      <c r="AJ12" s="57">
        <v>609</v>
      </c>
      <c r="AK12" s="57">
        <v>609</v>
      </c>
      <c r="AL12" s="57">
        <v>1399</v>
      </c>
      <c r="AM12" s="57">
        <v>1276</v>
      </c>
      <c r="AN12" s="57">
        <v>2675</v>
      </c>
      <c r="AO12" s="57">
        <v>11</v>
      </c>
      <c r="AP12" s="57">
        <v>0</v>
      </c>
      <c r="AQ12" s="57">
        <v>11</v>
      </c>
      <c r="AR12" s="57">
        <v>17</v>
      </c>
      <c r="AS12" s="57">
        <v>0</v>
      </c>
      <c r="AT12" s="57">
        <v>17</v>
      </c>
      <c r="AU12" s="57">
        <v>2</v>
      </c>
      <c r="AV12" s="57">
        <v>0</v>
      </c>
      <c r="AW12" s="57">
        <v>2</v>
      </c>
      <c r="AX12" s="57">
        <v>1</v>
      </c>
      <c r="AY12" s="57">
        <v>0</v>
      </c>
      <c r="AZ12" s="57">
        <v>1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4</v>
      </c>
      <c r="BN12" s="57">
        <v>0</v>
      </c>
      <c r="BO12" s="57">
        <v>4</v>
      </c>
      <c r="BP12" s="57">
        <v>1</v>
      </c>
      <c r="BQ12" s="57">
        <v>0</v>
      </c>
      <c r="BR12" s="57">
        <v>1</v>
      </c>
      <c r="BS12" s="57">
        <v>0</v>
      </c>
      <c r="BT12" s="57">
        <v>1</v>
      </c>
      <c r="BU12" s="57">
        <v>1</v>
      </c>
      <c r="BV12" s="57">
        <v>0</v>
      </c>
      <c r="BW12" s="57">
        <v>0</v>
      </c>
      <c r="BX12" s="57">
        <v>0</v>
      </c>
      <c r="BY12" s="57">
        <v>36</v>
      </c>
      <c r="BZ12" s="57">
        <v>1</v>
      </c>
      <c r="CA12" s="57">
        <v>37</v>
      </c>
      <c r="CB12" s="57">
        <v>925</v>
      </c>
      <c r="CC12" s="57">
        <v>2</v>
      </c>
      <c r="CD12" s="57">
        <v>927</v>
      </c>
      <c r="CE12" s="57">
        <v>391</v>
      </c>
      <c r="CF12" s="57">
        <v>18</v>
      </c>
      <c r="CG12" s="57">
        <v>409</v>
      </c>
      <c r="CH12" s="57">
        <v>59</v>
      </c>
      <c r="CI12" s="57">
        <v>542</v>
      </c>
      <c r="CJ12" s="57">
        <v>601</v>
      </c>
      <c r="CK12" s="57">
        <v>2</v>
      </c>
      <c r="CL12" s="57">
        <v>5</v>
      </c>
      <c r="CM12" s="57">
        <v>7</v>
      </c>
      <c r="CN12" s="57">
        <v>2</v>
      </c>
      <c r="CO12" s="57">
        <v>41</v>
      </c>
      <c r="CP12" s="57">
        <v>43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3</v>
      </c>
      <c r="CX12" s="57">
        <v>12</v>
      </c>
      <c r="CY12" s="57">
        <v>15</v>
      </c>
      <c r="CZ12" s="57">
        <v>31</v>
      </c>
      <c r="DA12" s="57">
        <v>20</v>
      </c>
      <c r="DB12" s="57">
        <v>51</v>
      </c>
      <c r="DC12" s="57">
        <v>21</v>
      </c>
      <c r="DD12" s="57">
        <v>27</v>
      </c>
      <c r="DE12" s="57">
        <v>48</v>
      </c>
      <c r="DF12" s="57">
        <v>1</v>
      </c>
      <c r="DG12" s="57">
        <v>1</v>
      </c>
      <c r="DH12" s="57">
        <v>2</v>
      </c>
      <c r="DI12" s="57">
        <v>0</v>
      </c>
      <c r="DJ12" s="57">
        <v>609</v>
      </c>
      <c r="DK12" s="57">
        <v>609</v>
      </c>
      <c r="DL12" s="57">
        <v>1435</v>
      </c>
      <c r="DM12" s="57">
        <v>1277</v>
      </c>
      <c r="DN12" s="57">
        <v>2712</v>
      </c>
    </row>
    <row r="13" spans="1:118" ht="15">
      <c r="A13" s="58" t="s">
        <v>449</v>
      </c>
      <c r="B13" s="55">
        <v>3</v>
      </c>
      <c r="C13" s="55">
        <v>0</v>
      </c>
      <c r="D13" s="55">
        <v>3</v>
      </c>
      <c r="E13" s="55">
        <v>262</v>
      </c>
      <c r="F13" s="55">
        <v>20</v>
      </c>
      <c r="G13" s="55">
        <v>282</v>
      </c>
      <c r="H13" s="55">
        <v>56</v>
      </c>
      <c r="I13" s="55">
        <v>805</v>
      </c>
      <c r="J13" s="55">
        <v>861</v>
      </c>
      <c r="K13" s="55">
        <v>2</v>
      </c>
      <c r="L13" s="55">
        <v>2</v>
      </c>
      <c r="M13" s="55">
        <v>4</v>
      </c>
      <c r="N13" s="55">
        <v>1</v>
      </c>
      <c r="O13" s="55">
        <v>26</v>
      </c>
      <c r="P13" s="55">
        <v>27</v>
      </c>
      <c r="Q13" s="55">
        <v>2</v>
      </c>
      <c r="R13" s="55">
        <v>0</v>
      </c>
      <c r="S13" s="55">
        <v>2</v>
      </c>
      <c r="T13" s="55">
        <v>12</v>
      </c>
      <c r="U13" s="55">
        <v>2</v>
      </c>
      <c r="V13" s="55">
        <v>14</v>
      </c>
      <c r="W13" s="55">
        <v>3</v>
      </c>
      <c r="X13" s="55">
        <v>56</v>
      </c>
      <c r="Y13" s="55">
        <v>59</v>
      </c>
      <c r="Z13" s="55">
        <v>103</v>
      </c>
      <c r="AA13" s="55">
        <v>15</v>
      </c>
      <c r="AB13" s="55">
        <v>118</v>
      </c>
      <c r="AC13" s="55">
        <v>76</v>
      </c>
      <c r="AD13" s="55">
        <v>111</v>
      </c>
      <c r="AE13" s="55">
        <v>187</v>
      </c>
      <c r="AF13" s="55">
        <v>3</v>
      </c>
      <c r="AG13" s="55">
        <v>0</v>
      </c>
      <c r="AH13" s="55">
        <v>3</v>
      </c>
      <c r="AI13" s="55">
        <v>0</v>
      </c>
      <c r="AJ13" s="55">
        <v>592</v>
      </c>
      <c r="AK13" s="55">
        <v>592</v>
      </c>
      <c r="AL13" s="55">
        <v>523</v>
      </c>
      <c r="AM13" s="55">
        <v>1629</v>
      </c>
      <c r="AN13" s="55">
        <v>2152</v>
      </c>
      <c r="AO13" s="55">
        <v>0</v>
      </c>
      <c r="AP13" s="55">
        <v>0</v>
      </c>
      <c r="AQ13" s="55">
        <v>0</v>
      </c>
      <c r="AR13" s="55">
        <v>1</v>
      </c>
      <c r="AS13" s="55">
        <v>0</v>
      </c>
      <c r="AT13" s="55">
        <v>1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1</v>
      </c>
      <c r="BZ13" s="55">
        <v>0</v>
      </c>
      <c r="CA13" s="55">
        <v>1</v>
      </c>
      <c r="CB13" s="55">
        <v>3</v>
      </c>
      <c r="CC13" s="55">
        <v>0</v>
      </c>
      <c r="CD13" s="55">
        <v>3</v>
      </c>
      <c r="CE13" s="55">
        <v>263</v>
      </c>
      <c r="CF13" s="55">
        <v>20</v>
      </c>
      <c r="CG13" s="55">
        <v>283</v>
      </c>
      <c r="CH13" s="55">
        <v>56</v>
      </c>
      <c r="CI13" s="55">
        <v>805</v>
      </c>
      <c r="CJ13" s="55">
        <v>861</v>
      </c>
      <c r="CK13" s="55">
        <v>2</v>
      </c>
      <c r="CL13" s="55">
        <v>2</v>
      </c>
      <c r="CM13" s="55">
        <v>4</v>
      </c>
      <c r="CN13" s="55">
        <v>1</v>
      </c>
      <c r="CO13" s="55">
        <v>26</v>
      </c>
      <c r="CP13" s="55">
        <v>27</v>
      </c>
      <c r="CQ13" s="55">
        <v>2</v>
      </c>
      <c r="CR13" s="55">
        <v>0</v>
      </c>
      <c r="CS13" s="55">
        <v>2</v>
      </c>
      <c r="CT13" s="55">
        <v>12</v>
      </c>
      <c r="CU13" s="55">
        <v>2</v>
      </c>
      <c r="CV13" s="55">
        <v>14</v>
      </c>
      <c r="CW13" s="55">
        <v>3</v>
      </c>
      <c r="CX13" s="55">
        <v>56</v>
      </c>
      <c r="CY13" s="55">
        <v>59</v>
      </c>
      <c r="CZ13" s="55">
        <v>103</v>
      </c>
      <c r="DA13" s="55">
        <v>15</v>
      </c>
      <c r="DB13" s="55">
        <v>118</v>
      </c>
      <c r="DC13" s="55">
        <v>76</v>
      </c>
      <c r="DD13" s="55">
        <v>111</v>
      </c>
      <c r="DE13" s="55">
        <v>187</v>
      </c>
      <c r="DF13" s="55">
        <v>3</v>
      </c>
      <c r="DG13" s="55">
        <v>0</v>
      </c>
      <c r="DH13" s="55">
        <v>3</v>
      </c>
      <c r="DI13" s="55">
        <v>0</v>
      </c>
      <c r="DJ13" s="55">
        <v>592</v>
      </c>
      <c r="DK13" s="55">
        <v>592</v>
      </c>
      <c r="DL13" s="55">
        <v>524</v>
      </c>
      <c r="DM13" s="55">
        <v>1629</v>
      </c>
      <c r="DN13" s="55">
        <v>2153</v>
      </c>
    </row>
    <row r="14" spans="1:118" ht="15">
      <c r="A14" s="56" t="s">
        <v>426</v>
      </c>
      <c r="B14" s="57">
        <v>1056</v>
      </c>
      <c r="C14" s="57">
        <v>0</v>
      </c>
      <c r="D14" s="57">
        <v>1056</v>
      </c>
      <c r="E14" s="57">
        <v>372</v>
      </c>
      <c r="F14" s="57">
        <v>73</v>
      </c>
      <c r="G14" s="57">
        <v>445</v>
      </c>
      <c r="H14" s="57">
        <v>131</v>
      </c>
      <c r="I14" s="57">
        <v>2211</v>
      </c>
      <c r="J14" s="57">
        <v>2342</v>
      </c>
      <c r="K14" s="57">
        <v>1</v>
      </c>
      <c r="L14" s="57">
        <v>7</v>
      </c>
      <c r="M14" s="57">
        <v>8</v>
      </c>
      <c r="N14" s="57">
        <v>0</v>
      </c>
      <c r="O14" s="57">
        <v>1</v>
      </c>
      <c r="P14" s="57">
        <v>1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149</v>
      </c>
      <c r="Y14" s="57">
        <v>149</v>
      </c>
      <c r="Z14" s="57">
        <v>18</v>
      </c>
      <c r="AA14" s="57">
        <v>106</v>
      </c>
      <c r="AB14" s="57">
        <v>124</v>
      </c>
      <c r="AC14" s="57">
        <v>22</v>
      </c>
      <c r="AD14" s="57">
        <v>222</v>
      </c>
      <c r="AE14" s="57">
        <v>244</v>
      </c>
      <c r="AF14" s="57">
        <v>0</v>
      </c>
      <c r="AG14" s="57">
        <v>1</v>
      </c>
      <c r="AH14" s="57">
        <v>1</v>
      </c>
      <c r="AI14" s="57">
        <v>0</v>
      </c>
      <c r="AJ14" s="57">
        <v>452</v>
      </c>
      <c r="AK14" s="57">
        <v>452</v>
      </c>
      <c r="AL14" s="57">
        <v>1600</v>
      </c>
      <c r="AM14" s="57">
        <v>3222</v>
      </c>
      <c r="AN14" s="57">
        <v>4822</v>
      </c>
      <c r="AO14" s="57">
        <v>1</v>
      </c>
      <c r="AP14" s="57">
        <v>0</v>
      </c>
      <c r="AQ14" s="57">
        <v>1</v>
      </c>
      <c r="AR14" s="57">
        <v>0</v>
      </c>
      <c r="AS14" s="57">
        <v>0</v>
      </c>
      <c r="AT14" s="57">
        <v>0</v>
      </c>
      <c r="AU14" s="57">
        <v>2</v>
      </c>
      <c r="AV14" s="57">
        <v>0</v>
      </c>
      <c r="AW14" s="57">
        <v>2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3</v>
      </c>
      <c r="BO14" s="57">
        <v>3</v>
      </c>
      <c r="BP14" s="57">
        <v>1</v>
      </c>
      <c r="BQ14" s="57">
        <v>4</v>
      </c>
      <c r="BR14" s="57">
        <v>5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4</v>
      </c>
      <c r="BZ14" s="57">
        <v>7</v>
      </c>
      <c r="CA14" s="57">
        <v>11</v>
      </c>
      <c r="CB14" s="57">
        <v>1057</v>
      </c>
      <c r="CC14" s="57">
        <v>0</v>
      </c>
      <c r="CD14" s="57">
        <v>1057</v>
      </c>
      <c r="CE14" s="57">
        <v>372</v>
      </c>
      <c r="CF14" s="57">
        <v>73</v>
      </c>
      <c r="CG14" s="57">
        <v>445</v>
      </c>
      <c r="CH14" s="57">
        <v>133</v>
      </c>
      <c r="CI14" s="57">
        <v>2211</v>
      </c>
      <c r="CJ14" s="57">
        <v>2344</v>
      </c>
      <c r="CK14" s="57">
        <v>1</v>
      </c>
      <c r="CL14" s="57">
        <v>7</v>
      </c>
      <c r="CM14" s="57">
        <v>8</v>
      </c>
      <c r="CN14" s="57">
        <v>0</v>
      </c>
      <c r="CO14" s="57">
        <v>1</v>
      </c>
      <c r="CP14" s="57">
        <v>1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149</v>
      </c>
      <c r="CY14" s="57">
        <v>149</v>
      </c>
      <c r="CZ14" s="57">
        <v>18</v>
      </c>
      <c r="DA14" s="57">
        <v>109</v>
      </c>
      <c r="DB14" s="57">
        <v>127</v>
      </c>
      <c r="DC14" s="57">
        <v>23</v>
      </c>
      <c r="DD14" s="57">
        <v>226</v>
      </c>
      <c r="DE14" s="57">
        <v>249</v>
      </c>
      <c r="DF14" s="57">
        <v>0</v>
      </c>
      <c r="DG14" s="57">
        <v>1</v>
      </c>
      <c r="DH14" s="57">
        <v>1</v>
      </c>
      <c r="DI14" s="57">
        <v>0</v>
      </c>
      <c r="DJ14" s="57">
        <v>452</v>
      </c>
      <c r="DK14" s="57">
        <v>452</v>
      </c>
      <c r="DL14" s="57">
        <v>1604</v>
      </c>
      <c r="DM14" s="57">
        <v>3229</v>
      </c>
      <c r="DN14" s="57">
        <v>4833</v>
      </c>
    </row>
    <row r="15" spans="1:118" ht="15">
      <c r="A15" s="58" t="s">
        <v>450</v>
      </c>
      <c r="B15" s="55">
        <v>156</v>
      </c>
      <c r="C15" s="55">
        <v>1</v>
      </c>
      <c r="D15" s="55">
        <v>157</v>
      </c>
      <c r="E15" s="55">
        <v>270</v>
      </c>
      <c r="F15" s="55">
        <v>334</v>
      </c>
      <c r="G15" s="55">
        <v>604</v>
      </c>
      <c r="H15" s="55">
        <v>32</v>
      </c>
      <c r="I15" s="55">
        <v>709</v>
      </c>
      <c r="J15" s="55">
        <v>741</v>
      </c>
      <c r="K15" s="55">
        <v>2</v>
      </c>
      <c r="L15" s="55">
        <v>28</v>
      </c>
      <c r="M15" s="55">
        <v>30</v>
      </c>
      <c r="N15" s="55">
        <v>0</v>
      </c>
      <c r="O15" s="55">
        <v>23</v>
      </c>
      <c r="P15" s="55">
        <v>23</v>
      </c>
      <c r="Q15" s="55">
        <v>0</v>
      </c>
      <c r="R15" s="55">
        <v>0</v>
      </c>
      <c r="S15" s="55">
        <v>0</v>
      </c>
      <c r="T15" s="55">
        <v>1</v>
      </c>
      <c r="U15" s="55">
        <v>0</v>
      </c>
      <c r="V15" s="55">
        <v>1</v>
      </c>
      <c r="W15" s="55">
        <v>1</v>
      </c>
      <c r="X15" s="55">
        <v>0</v>
      </c>
      <c r="Y15" s="55">
        <v>1</v>
      </c>
      <c r="Z15" s="55">
        <v>11</v>
      </c>
      <c r="AA15" s="55">
        <v>23</v>
      </c>
      <c r="AB15" s="55">
        <v>34</v>
      </c>
      <c r="AC15" s="55">
        <v>15</v>
      </c>
      <c r="AD15" s="55">
        <v>19</v>
      </c>
      <c r="AE15" s="55">
        <v>34</v>
      </c>
      <c r="AF15" s="55">
        <v>2</v>
      </c>
      <c r="AG15" s="55">
        <v>1</v>
      </c>
      <c r="AH15" s="55">
        <v>3</v>
      </c>
      <c r="AI15" s="55">
        <v>0</v>
      </c>
      <c r="AJ15" s="55">
        <v>1390</v>
      </c>
      <c r="AK15" s="55">
        <v>1390</v>
      </c>
      <c r="AL15" s="55">
        <v>490</v>
      </c>
      <c r="AM15" s="55">
        <v>2528</v>
      </c>
      <c r="AN15" s="55">
        <v>3018</v>
      </c>
      <c r="AO15" s="55">
        <v>6</v>
      </c>
      <c r="AP15" s="55">
        <v>0</v>
      </c>
      <c r="AQ15" s="55">
        <v>6</v>
      </c>
      <c r="AR15" s="55">
        <v>36</v>
      </c>
      <c r="AS15" s="55">
        <v>0</v>
      </c>
      <c r="AT15" s="55">
        <v>36</v>
      </c>
      <c r="AU15" s="55">
        <v>3</v>
      </c>
      <c r="AV15" s="55">
        <v>11</v>
      </c>
      <c r="AW15" s="55">
        <v>14</v>
      </c>
      <c r="AX15" s="55">
        <v>0</v>
      </c>
      <c r="AY15" s="55">
        <v>0</v>
      </c>
      <c r="AZ15" s="55">
        <v>0</v>
      </c>
      <c r="BA15" s="55">
        <v>1</v>
      </c>
      <c r="BB15" s="55">
        <v>0</v>
      </c>
      <c r="BC15" s="55">
        <v>1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46</v>
      </c>
      <c r="BZ15" s="55">
        <v>11</v>
      </c>
      <c r="CA15" s="55">
        <v>57</v>
      </c>
      <c r="CB15" s="55">
        <v>162</v>
      </c>
      <c r="CC15" s="55">
        <v>1</v>
      </c>
      <c r="CD15" s="55">
        <v>163</v>
      </c>
      <c r="CE15" s="55">
        <v>306</v>
      </c>
      <c r="CF15" s="55">
        <v>334</v>
      </c>
      <c r="CG15" s="55">
        <v>640</v>
      </c>
      <c r="CH15" s="55">
        <v>35</v>
      </c>
      <c r="CI15" s="55">
        <v>720</v>
      </c>
      <c r="CJ15" s="55">
        <v>755</v>
      </c>
      <c r="CK15" s="55">
        <v>2</v>
      </c>
      <c r="CL15" s="55">
        <v>28</v>
      </c>
      <c r="CM15" s="55">
        <v>30</v>
      </c>
      <c r="CN15" s="55">
        <v>1</v>
      </c>
      <c r="CO15" s="55">
        <v>23</v>
      </c>
      <c r="CP15" s="55">
        <v>24</v>
      </c>
      <c r="CQ15" s="55">
        <v>0</v>
      </c>
      <c r="CR15" s="55">
        <v>0</v>
      </c>
      <c r="CS15" s="55">
        <v>0</v>
      </c>
      <c r="CT15" s="55">
        <v>1</v>
      </c>
      <c r="CU15" s="55">
        <v>0</v>
      </c>
      <c r="CV15" s="55">
        <v>1</v>
      </c>
      <c r="CW15" s="55">
        <v>1</v>
      </c>
      <c r="CX15" s="55">
        <v>0</v>
      </c>
      <c r="CY15" s="55">
        <v>1</v>
      </c>
      <c r="CZ15" s="55">
        <v>11</v>
      </c>
      <c r="DA15" s="55">
        <v>23</v>
      </c>
      <c r="DB15" s="55">
        <v>34</v>
      </c>
      <c r="DC15" s="55">
        <v>15</v>
      </c>
      <c r="DD15" s="55">
        <v>19</v>
      </c>
      <c r="DE15" s="55">
        <v>34</v>
      </c>
      <c r="DF15" s="55">
        <v>2</v>
      </c>
      <c r="DG15" s="55">
        <v>1</v>
      </c>
      <c r="DH15" s="55">
        <v>3</v>
      </c>
      <c r="DI15" s="55">
        <v>0</v>
      </c>
      <c r="DJ15" s="55">
        <v>1390</v>
      </c>
      <c r="DK15" s="55">
        <v>1390</v>
      </c>
      <c r="DL15" s="55">
        <v>536</v>
      </c>
      <c r="DM15" s="55">
        <v>2539</v>
      </c>
      <c r="DN15" s="55">
        <v>3075</v>
      </c>
    </row>
    <row r="16" spans="1:118" ht="15">
      <c r="A16" s="56" t="s">
        <v>451</v>
      </c>
      <c r="B16" s="57">
        <v>284</v>
      </c>
      <c r="C16" s="57">
        <v>15</v>
      </c>
      <c r="D16" s="57">
        <v>299</v>
      </c>
      <c r="E16" s="57">
        <v>765</v>
      </c>
      <c r="F16" s="57">
        <v>462</v>
      </c>
      <c r="G16" s="57">
        <v>1227</v>
      </c>
      <c r="H16" s="57">
        <v>13</v>
      </c>
      <c r="I16" s="57">
        <v>468</v>
      </c>
      <c r="J16" s="57">
        <v>481</v>
      </c>
      <c r="K16" s="57">
        <v>0</v>
      </c>
      <c r="L16" s="57">
        <v>1</v>
      </c>
      <c r="M16" s="57">
        <v>1</v>
      </c>
      <c r="N16" s="57">
        <v>0</v>
      </c>
      <c r="O16" s="57">
        <v>1</v>
      </c>
      <c r="P16" s="57">
        <v>1</v>
      </c>
      <c r="Q16" s="57">
        <v>0</v>
      </c>
      <c r="R16" s="57">
        <v>0</v>
      </c>
      <c r="S16" s="57">
        <v>0</v>
      </c>
      <c r="T16" s="57">
        <v>4</v>
      </c>
      <c r="U16" s="57">
        <v>0</v>
      </c>
      <c r="V16" s="57">
        <v>4</v>
      </c>
      <c r="W16" s="57">
        <v>2</v>
      </c>
      <c r="X16" s="57">
        <v>10</v>
      </c>
      <c r="Y16" s="57">
        <v>12</v>
      </c>
      <c r="Z16" s="57">
        <v>33</v>
      </c>
      <c r="AA16" s="57">
        <v>11</v>
      </c>
      <c r="AB16" s="57">
        <v>44</v>
      </c>
      <c r="AC16" s="57">
        <v>24</v>
      </c>
      <c r="AD16" s="57">
        <v>72</v>
      </c>
      <c r="AE16" s="57">
        <v>96</v>
      </c>
      <c r="AF16" s="57">
        <v>4</v>
      </c>
      <c r="AG16" s="57">
        <v>0</v>
      </c>
      <c r="AH16" s="57">
        <v>4</v>
      </c>
      <c r="AI16" s="57">
        <v>0</v>
      </c>
      <c r="AJ16" s="57">
        <v>6</v>
      </c>
      <c r="AK16" s="57">
        <v>6</v>
      </c>
      <c r="AL16" s="57">
        <v>1129</v>
      </c>
      <c r="AM16" s="57">
        <v>1046</v>
      </c>
      <c r="AN16" s="57">
        <v>2175</v>
      </c>
      <c r="AO16" s="57">
        <v>1</v>
      </c>
      <c r="AP16" s="57">
        <v>0</v>
      </c>
      <c r="AQ16" s="57">
        <v>1</v>
      </c>
      <c r="AR16" s="57">
        <v>173</v>
      </c>
      <c r="AS16" s="57">
        <v>2</v>
      </c>
      <c r="AT16" s="57">
        <v>175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174</v>
      </c>
      <c r="BZ16" s="57">
        <v>2</v>
      </c>
      <c r="CA16" s="57">
        <v>176</v>
      </c>
      <c r="CB16" s="57">
        <v>285</v>
      </c>
      <c r="CC16" s="57">
        <v>15</v>
      </c>
      <c r="CD16" s="57">
        <v>300</v>
      </c>
      <c r="CE16" s="57">
        <v>938</v>
      </c>
      <c r="CF16" s="57">
        <v>464</v>
      </c>
      <c r="CG16" s="57">
        <v>1402</v>
      </c>
      <c r="CH16" s="57">
        <v>13</v>
      </c>
      <c r="CI16" s="57">
        <v>468</v>
      </c>
      <c r="CJ16" s="57">
        <v>481</v>
      </c>
      <c r="CK16" s="57">
        <v>0</v>
      </c>
      <c r="CL16" s="57">
        <v>1</v>
      </c>
      <c r="CM16" s="57">
        <v>1</v>
      </c>
      <c r="CN16" s="57">
        <v>0</v>
      </c>
      <c r="CO16" s="57">
        <v>1</v>
      </c>
      <c r="CP16" s="57">
        <v>1</v>
      </c>
      <c r="CQ16" s="57">
        <v>0</v>
      </c>
      <c r="CR16" s="57">
        <v>0</v>
      </c>
      <c r="CS16" s="57">
        <v>0</v>
      </c>
      <c r="CT16" s="57">
        <v>4</v>
      </c>
      <c r="CU16" s="57">
        <v>0</v>
      </c>
      <c r="CV16" s="57">
        <v>4</v>
      </c>
      <c r="CW16" s="57">
        <v>2</v>
      </c>
      <c r="CX16" s="57">
        <v>10</v>
      </c>
      <c r="CY16" s="57">
        <v>12</v>
      </c>
      <c r="CZ16" s="57">
        <v>33</v>
      </c>
      <c r="DA16" s="57">
        <v>11</v>
      </c>
      <c r="DB16" s="57">
        <v>44</v>
      </c>
      <c r="DC16" s="57">
        <v>24</v>
      </c>
      <c r="DD16" s="57">
        <v>72</v>
      </c>
      <c r="DE16" s="57">
        <v>96</v>
      </c>
      <c r="DF16" s="57">
        <v>4</v>
      </c>
      <c r="DG16" s="57">
        <v>0</v>
      </c>
      <c r="DH16" s="57">
        <v>4</v>
      </c>
      <c r="DI16" s="57">
        <v>0</v>
      </c>
      <c r="DJ16" s="57">
        <v>6</v>
      </c>
      <c r="DK16" s="57">
        <v>6</v>
      </c>
      <c r="DL16" s="57">
        <v>1303</v>
      </c>
      <c r="DM16" s="57">
        <v>1048</v>
      </c>
      <c r="DN16" s="57">
        <v>2351</v>
      </c>
    </row>
    <row r="17" spans="1:118" ht="15">
      <c r="A17" s="58" t="s">
        <v>452</v>
      </c>
      <c r="B17" s="55">
        <v>12</v>
      </c>
      <c r="C17" s="55">
        <v>1</v>
      </c>
      <c r="D17" s="55">
        <v>13</v>
      </c>
      <c r="E17" s="55">
        <v>145</v>
      </c>
      <c r="F17" s="55">
        <v>79</v>
      </c>
      <c r="G17" s="55">
        <v>224</v>
      </c>
      <c r="H17" s="55">
        <v>34</v>
      </c>
      <c r="I17" s="55">
        <v>564</v>
      </c>
      <c r="J17" s="55">
        <v>598</v>
      </c>
      <c r="K17" s="55">
        <v>2</v>
      </c>
      <c r="L17" s="55">
        <v>3</v>
      </c>
      <c r="M17" s="55">
        <v>5</v>
      </c>
      <c r="N17" s="55">
        <v>0</v>
      </c>
      <c r="O17" s="55">
        <v>68</v>
      </c>
      <c r="P17" s="55">
        <v>68</v>
      </c>
      <c r="Q17" s="55">
        <v>3</v>
      </c>
      <c r="R17" s="55">
        <v>0</v>
      </c>
      <c r="S17" s="55">
        <v>3</v>
      </c>
      <c r="T17" s="55">
        <v>1</v>
      </c>
      <c r="U17" s="55">
        <v>0</v>
      </c>
      <c r="V17" s="55">
        <v>1</v>
      </c>
      <c r="W17" s="55">
        <v>2</v>
      </c>
      <c r="X17" s="55">
        <v>21</v>
      </c>
      <c r="Y17" s="55">
        <v>23</v>
      </c>
      <c r="Z17" s="55">
        <v>27</v>
      </c>
      <c r="AA17" s="55">
        <v>17</v>
      </c>
      <c r="AB17" s="55">
        <v>44</v>
      </c>
      <c r="AC17" s="55">
        <v>28</v>
      </c>
      <c r="AD17" s="55">
        <v>39</v>
      </c>
      <c r="AE17" s="55">
        <v>67</v>
      </c>
      <c r="AF17" s="55">
        <v>0</v>
      </c>
      <c r="AG17" s="55">
        <v>0</v>
      </c>
      <c r="AH17" s="55">
        <v>0</v>
      </c>
      <c r="AI17" s="55">
        <v>0</v>
      </c>
      <c r="AJ17" s="55">
        <v>306</v>
      </c>
      <c r="AK17" s="55">
        <v>306</v>
      </c>
      <c r="AL17" s="55">
        <v>254</v>
      </c>
      <c r="AM17" s="55">
        <v>1098</v>
      </c>
      <c r="AN17" s="55">
        <v>1352</v>
      </c>
      <c r="AO17" s="55">
        <v>0</v>
      </c>
      <c r="AP17" s="55">
        <v>0</v>
      </c>
      <c r="AQ17" s="55">
        <v>0</v>
      </c>
      <c r="AR17" s="55">
        <v>4</v>
      </c>
      <c r="AS17" s="55">
        <v>1</v>
      </c>
      <c r="AT17" s="55">
        <v>5</v>
      </c>
      <c r="AU17" s="55">
        <v>5</v>
      </c>
      <c r="AV17" s="55">
        <v>3</v>
      </c>
      <c r="AW17" s="55">
        <v>8</v>
      </c>
      <c r="AX17" s="55">
        <v>0</v>
      </c>
      <c r="AY17" s="55">
        <v>2</v>
      </c>
      <c r="AZ17" s="55">
        <v>2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1</v>
      </c>
      <c r="BL17" s="55">
        <v>1</v>
      </c>
      <c r="BM17" s="55">
        <v>0</v>
      </c>
      <c r="BN17" s="55">
        <v>17</v>
      </c>
      <c r="BO17" s="55">
        <v>17</v>
      </c>
      <c r="BP17" s="55">
        <v>0</v>
      </c>
      <c r="BQ17" s="55">
        <v>1</v>
      </c>
      <c r="BR17" s="55">
        <v>1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9</v>
      </c>
      <c r="BZ17" s="55">
        <v>25</v>
      </c>
      <c r="CA17" s="55">
        <v>34</v>
      </c>
      <c r="CB17" s="55">
        <v>12</v>
      </c>
      <c r="CC17" s="55">
        <v>1</v>
      </c>
      <c r="CD17" s="55">
        <v>13</v>
      </c>
      <c r="CE17" s="55">
        <v>149</v>
      </c>
      <c r="CF17" s="55">
        <v>80</v>
      </c>
      <c r="CG17" s="55">
        <v>229</v>
      </c>
      <c r="CH17" s="55">
        <v>39</v>
      </c>
      <c r="CI17" s="55">
        <v>567</v>
      </c>
      <c r="CJ17" s="55">
        <v>606</v>
      </c>
      <c r="CK17" s="55">
        <v>2</v>
      </c>
      <c r="CL17" s="55">
        <v>5</v>
      </c>
      <c r="CM17" s="55">
        <v>7</v>
      </c>
      <c r="CN17" s="55">
        <v>0</v>
      </c>
      <c r="CO17" s="55">
        <v>68</v>
      </c>
      <c r="CP17" s="55">
        <v>68</v>
      </c>
      <c r="CQ17" s="55">
        <v>3</v>
      </c>
      <c r="CR17" s="55">
        <v>0</v>
      </c>
      <c r="CS17" s="55">
        <v>3</v>
      </c>
      <c r="CT17" s="55">
        <v>1</v>
      </c>
      <c r="CU17" s="55">
        <v>0</v>
      </c>
      <c r="CV17" s="55">
        <v>1</v>
      </c>
      <c r="CW17" s="55">
        <v>2</v>
      </c>
      <c r="CX17" s="55">
        <v>22</v>
      </c>
      <c r="CY17" s="55">
        <v>24</v>
      </c>
      <c r="CZ17" s="55">
        <v>27</v>
      </c>
      <c r="DA17" s="55">
        <v>34</v>
      </c>
      <c r="DB17" s="55">
        <v>61</v>
      </c>
      <c r="DC17" s="55">
        <v>28</v>
      </c>
      <c r="DD17" s="55">
        <v>40</v>
      </c>
      <c r="DE17" s="55">
        <v>68</v>
      </c>
      <c r="DF17" s="55">
        <v>0</v>
      </c>
      <c r="DG17" s="55">
        <v>0</v>
      </c>
      <c r="DH17" s="55">
        <v>0</v>
      </c>
      <c r="DI17" s="55">
        <v>0</v>
      </c>
      <c r="DJ17" s="55">
        <v>306</v>
      </c>
      <c r="DK17" s="55">
        <v>306</v>
      </c>
      <c r="DL17" s="55">
        <v>263</v>
      </c>
      <c r="DM17" s="55">
        <v>1123</v>
      </c>
      <c r="DN17" s="55">
        <v>1386</v>
      </c>
    </row>
    <row r="18" spans="1:118" ht="15">
      <c r="A18" s="56" t="s">
        <v>453</v>
      </c>
      <c r="B18" s="57">
        <v>49</v>
      </c>
      <c r="C18" s="57">
        <v>0</v>
      </c>
      <c r="D18" s="57">
        <v>49</v>
      </c>
      <c r="E18" s="57">
        <v>56</v>
      </c>
      <c r="F18" s="57">
        <v>66</v>
      </c>
      <c r="G18" s="57">
        <v>122</v>
      </c>
      <c r="H18" s="57">
        <v>16</v>
      </c>
      <c r="I18" s="57">
        <v>4287</v>
      </c>
      <c r="J18" s="57">
        <v>4303</v>
      </c>
      <c r="K18" s="57">
        <v>0</v>
      </c>
      <c r="L18" s="57">
        <v>4</v>
      </c>
      <c r="M18" s="57">
        <v>4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27</v>
      </c>
      <c r="Y18" s="57">
        <v>27</v>
      </c>
      <c r="Z18" s="57">
        <v>11</v>
      </c>
      <c r="AA18" s="57">
        <v>1</v>
      </c>
      <c r="AB18" s="57">
        <v>12</v>
      </c>
      <c r="AC18" s="57">
        <v>11</v>
      </c>
      <c r="AD18" s="57">
        <v>18</v>
      </c>
      <c r="AE18" s="57">
        <v>29</v>
      </c>
      <c r="AF18" s="57">
        <v>0</v>
      </c>
      <c r="AG18" s="57">
        <v>1</v>
      </c>
      <c r="AH18" s="57">
        <v>1</v>
      </c>
      <c r="AI18" s="57">
        <v>0</v>
      </c>
      <c r="AJ18" s="57">
        <v>830</v>
      </c>
      <c r="AK18" s="57">
        <v>830</v>
      </c>
      <c r="AL18" s="57">
        <v>143</v>
      </c>
      <c r="AM18" s="57">
        <v>5234</v>
      </c>
      <c r="AN18" s="57">
        <v>5377</v>
      </c>
      <c r="AO18" s="57">
        <v>2</v>
      </c>
      <c r="AP18" s="57">
        <v>0</v>
      </c>
      <c r="AQ18" s="57">
        <v>2</v>
      </c>
      <c r="AR18" s="57">
        <v>8</v>
      </c>
      <c r="AS18" s="57">
        <v>0</v>
      </c>
      <c r="AT18" s="57">
        <v>8</v>
      </c>
      <c r="AU18" s="57">
        <v>0</v>
      </c>
      <c r="AV18" s="57">
        <v>2</v>
      </c>
      <c r="AW18" s="57">
        <v>2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10</v>
      </c>
      <c r="BZ18" s="57">
        <v>2</v>
      </c>
      <c r="CA18" s="57">
        <v>12</v>
      </c>
      <c r="CB18" s="57">
        <v>51</v>
      </c>
      <c r="CC18" s="57">
        <v>0</v>
      </c>
      <c r="CD18" s="57">
        <v>51</v>
      </c>
      <c r="CE18" s="57">
        <v>64</v>
      </c>
      <c r="CF18" s="57">
        <v>66</v>
      </c>
      <c r="CG18" s="57">
        <v>130</v>
      </c>
      <c r="CH18" s="57">
        <v>16</v>
      </c>
      <c r="CI18" s="57">
        <v>4289</v>
      </c>
      <c r="CJ18" s="57">
        <v>4305</v>
      </c>
      <c r="CK18" s="57">
        <v>0</v>
      </c>
      <c r="CL18" s="57">
        <v>4</v>
      </c>
      <c r="CM18" s="57">
        <v>4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27</v>
      </c>
      <c r="CY18" s="57">
        <v>27</v>
      </c>
      <c r="CZ18" s="57">
        <v>11</v>
      </c>
      <c r="DA18" s="57">
        <v>1</v>
      </c>
      <c r="DB18" s="57">
        <v>12</v>
      </c>
      <c r="DC18" s="57">
        <v>11</v>
      </c>
      <c r="DD18" s="57">
        <v>18</v>
      </c>
      <c r="DE18" s="57">
        <v>29</v>
      </c>
      <c r="DF18" s="57">
        <v>0</v>
      </c>
      <c r="DG18" s="57">
        <v>1</v>
      </c>
      <c r="DH18" s="57">
        <v>1</v>
      </c>
      <c r="DI18" s="57">
        <v>0</v>
      </c>
      <c r="DJ18" s="57">
        <v>830</v>
      </c>
      <c r="DK18" s="57">
        <v>830</v>
      </c>
      <c r="DL18" s="57">
        <v>153</v>
      </c>
      <c r="DM18" s="57">
        <v>5236</v>
      </c>
      <c r="DN18" s="57">
        <v>5389</v>
      </c>
    </row>
    <row r="19" spans="1:118" ht="15">
      <c r="A19" s="58" t="s">
        <v>454</v>
      </c>
      <c r="B19" s="55">
        <v>26</v>
      </c>
      <c r="C19" s="55">
        <v>0</v>
      </c>
      <c r="D19" s="55">
        <v>26</v>
      </c>
      <c r="E19" s="55">
        <v>219</v>
      </c>
      <c r="F19" s="55">
        <v>14</v>
      </c>
      <c r="G19" s="55">
        <v>233</v>
      </c>
      <c r="H19" s="55">
        <v>53</v>
      </c>
      <c r="I19" s="55">
        <v>821</v>
      </c>
      <c r="J19" s="55">
        <v>874</v>
      </c>
      <c r="K19" s="55">
        <v>9</v>
      </c>
      <c r="L19" s="55">
        <v>8</v>
      </c>
      <c r="M19" s="55">
        <v>17</v>
      </c>
      <c r="N19" s="55">
        <v>1</v>
      </c>
      <c r="O19" s="55">
        <v>4</v>
      </c>
      <c r="P19" s="55">
        <v>5</v>
      </c>
      <c r="Q19" s="55">
        <v>1</v>
      </c>
      <c r="R19" s="55">
        <v>0</v>
      </c>
      <c r="S19" s="55">
        <v>1</v>
      </c>
      <c r="T19" s="55">
        <v>4</v>
      </c>
      <c r="U19" s="55">
        <v>0</v>
      </c>
      <c r="V19" s="55">
        <v>4</v>
      </c>
      <c r="W19" s="55">
        <v>4</v>
      </c>
      <c r="X19" s="55">
        <v>7</v>
      </c>
      <c r="Y19" s="55">
        <v>11</v>
      </c>
      <c r="Z19" s="55">
        <v>74</v>
      </c>
      <c r="AA19" s="55">
        <v>22</v>
      </c>
      <c r="AB19" s="55">
        <v>96</v>
      </c>
      <c r="AC19" s="55">
        <v>58</v>
      </c>
      <c r="AD19" s="55">
        <v>157</v>
      </c>
      <c r="AE19" s="55">
        <v>215</v>
      </c>
      <c r="AF19" s="55">
        <v>2</v>
      </c>
      <c r="AG19" s="55">
        <v>0</v>
      </c>
      <c r="AH19" s="55">
        <v>2</v>
      </c>
      <c r="AI19" s="55">
        <v>0</v>
      </c>
      <c r="AJ19" s="55">
        <v>673</v>
      </c>
      <c r="AK19" s="55">
        <v>673</v>
      </c>
      <c r="AL19" s="55">
        <v>451</v>
      </c>
      <c r="AM19" s="55">
        <v>1706</v>
      </c>
      <c r="AN19" s="55">
        <v>2157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1</v>
      </c>
      <c r="AV19" s="55">
        <v>1</v>
      </c>
      <c r="AW19" s="55">
        <v>2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41</v>
      </c>
      <c r="BN19" s="55">
        <v>82</v>
      </c>
      <c r="BO19" s="55">
        <v>123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  <c r="BY19" s="55">
        <v>42</v>
      </c>
      <c r="BZ19" s="55">
        <v>83</v>
      </c>
      <c r="CA19" s="55">
        <v>125</v>
      </c>
      <c r="CB19" s="55">
        <v>26</v>
      </c>
      <c r="CC19" s="55">
        <v>0</v>
      </c>
      <c r="CD19" s="55">
        <v>26</v>
      </c>
      <c r="CE19" s="55">
        <v>219</v>
      </c>
      <c r="CF19" s="55">
        <v>14</v>
      </c>
      <c r="CG19" s="55">
        <v>233</v>
      </c>
      <c r="CH19" s="55">
        <v>54</v>
      </c>
      <c r="CI19" s="55">
        <v>822</v>
      </c>
      <c r="CJ19" s="55">
        <v>876</v>
      </c>
      <c r="CK19" s="55">
        <v>9</v>
      </c>
      <c r="CL19" s="55">
        <v>8</v>
      </c>
      <c r="CM19" s="55">
        <v>17</v>
      </c>
      <c r="CN19" s="55">
        <v>1</v>
      </c>
      <c r="CO19" s="55">
        <v>4</v>
      </c>
      <c r="CP19" s="55">
        <v>5</v>
      </c>
      <c r="CQ19" s="55">
        <v>1</v>
      </c>
      <c r="CR19" s="55">
        <v>0</v>
      </c>
      <c r="CS19" s="55">
        <v>1</v>
      </c>
      <c r="CT19" s="55">
        <v>4</v>
      </c>
      <c r="CU19" s="55">
        <v>0</v>
      </c>
      <c r="CV19" s="55">
        <v>4</v>
      </c>
      <c r="CW19" s="55">
        <v>4</v>
      </c>
      <c r="CX19" s="55">
        <v>7</v>
      </c>
      <c r="CY19" s="55">
        <v>11</v>
      </c>
      <c r="CZ19" s="55">
        <v>115</v>
      </c>
      <c r="DA19" s="55">
        <v>104</v>
      </c>
      <c r="DB19" s="55">
        <v>219</v>
      </c>
      <c r="DC19" s="55">
        <v>58</v>
      </c>
      <c r="DD19" s="55">
        <v>157</v>
      </c>
      <c r="DE19" s="55">
        <v>215</v>
      </c>
      <c r="DF19" s="55">
        <v>2</v>
      </c>
      <c r="DG19" s="55">
        <v>0</v>
      </c>
      <c r="DH19" s="55">
        <v>2</v>
      </c>
      <c r="DI19" s="55">
        <v>0</v>
      </c>
      <c r="DJ19" s="55">
        <v>673</v>
      </c>
      <c r="DK19" s="55">
        <v>673</v>
      </c>
      <c r="DL19" s="55">
        <v>493</v>
      </c>
      <c r="DM19" s="55">
        <v>1789</v>
      </c>
      <c r="DN19" s="55">
        <v>2282</v>
      </c>
    </row>
    <row r="20" spans="1:118" ht="15">
      <c r="A20" s="59" t="s">
        <v>455</v>
      </c>
      <c r="B20" s="60">
        <v>3008</v>
      </c>
      <c r="C20" s="60">
        <v>29</v>
      </c>
      <c r="D20" s="60">
        <v>3037</v>
      </c>
      <c r="E20" s="60">
        <v>3523</v>
      </c>
      <c r="F20" s="60">
        <v>1190</v>
      </c>
      <c r="G20" s="60">
        <v>4713</v>
      </c>
      <c r="H20" s="60">
        <v>739</v>
      </c>
      <c r="I20" s="60">
        <v>19367</v>
      </c>
      <c r="J20" s="60">
        <v>20106</v>
      </c>
      <c r="K20" s="60">
        <v>22</v>
      </c>
      <c r="L20" s="60">
        <v>198</v>
      </c>
      <c r="M20" s="60">
        <v>220</v>
      </c>
      <c r="N20" s="60">
        <v>8</v>
      </c>
      <c r="O20" s="60">
        <v>214</v>
      </c>
      <c r="P20" s="60">
        <v>222</v>
      </c>
      <c r="Q20" s="60">
        <v>9</v>
      </c>
      <c r="R20" s="60">
        <v>5</v>
      </c>
      <c r="S20" s="60">
        <v>14</v>
      </c>
      <c r="T20" s="60">
        <v>25</v>
      </c>
      <c r="U20" s="60">
        <v>2</v>
      </c>
      <c r="V20" s="60">
        <v>27</v>
      </c>
      <c r="W20" s="60">
        <v>19</v>
      </c>
      <c r="X20" s="60">
        <v>388</v>
      </c>
      <c r="Y20" s="60">
        <v>407</v>
      </c>
      <c r="Z20" s="60">
        <v>450</v>
      </c>
      <c r="AA20" s="60">
        <v>286</v>
      </c>
      <c r="AB20" s="60">
        <v>736</v>
      </c>
      <c r="AC20" s="60">
        <v>362</v>
      </c>
      <c r="AD20" s="60">
        <v>937</v>
      </c>
      <c r="AE20" s="60">
        <v>1299</v>
      </c>
      <c r="AF20" s="60">
        <v>13</v>
      </c>
      <c r="AG20" s="60">
        <v>4</v>
      </c>
      <c r="AH20" s="60">
        <v>17</v>
      </c>
      <c r="AI20" s="60">
        <v>0</v>
      </c>
      <c r="AJ20" s="60">
        <v>8407</v>
      </c>
      <c r="AK20" s="60">
        <v>8407</v>
      </c>
      <c r="AL20" s="60">
        <v>8178</v>
      </c>
      <c r="AM20" s="60">
        <v>31027</v>
      </c>
      <c r="AN20" s="60">
        <v>39205</v>
      </c>
      <c r="AO20" s="60">
        <v>42</v>
      </c>
      <c r="AP20" s="60">
        <v>0</v>
      </c>
      <c r="AQ20" s="60">
        <v>42</v>
      </c>
      <c r="AR20" s="60">
        <v>324</v>
      </c>
      <c r="AS20" s="60">
        <v>13</v>
      </c>
      <c r="AT20" s="60">
        <v>337</v>
      </c>
      <c r="AU20" s="60">
        <v>38</v>
      </c>
      <c r="AV20" s="60">
        <v>2844</v>
      </c>
      <c r="AW20" s="60">
        <v>2882</v>
      </c>
      <c r="AX20" s="60">
        <v>3</v>
      </c>
      <c r="AY20" s="60">
        <v>9</v>
      </c>
      <c r="AZ20" s="60">
        <v>12</v>
      </c>
      <c r="BA20" s="60">
        <v>1</v>
      </c>
      <c r="BB20" s="60">
        <v>0</v>
      </c>
      <c r="BC20" s="60">
        <v>1</v>
      </c>
      <c r="BD20" s="60">
        <v>0</v>
      </c>
      <c r="BE20" s="60">
        <v>1</v>
      </c>
      <c r="BF20" s="60">
        <v>1</v>
      </c>
      <c r="BG20" s="60">
        <v>0</v>
      </c>
      <c r="BH20" s="60">
        <v>0</v>
      </c>
      <c r="BI20" s="60">
        <v>0</v>
      </c>
      <c r="BJ20" s="60">
        <v>0</v>
      </c>
      <c r="BK20" s="60">
        <v>1</v>
      </c>
      <c r="BL20" s="60">
        <v>1</v>
      </c>
      <c r="BM20" s="60">
        <v>52</v>
      </c>
      <c r="BN20" s="60">
        <v>104</v>
      </c>
      <c r="BO20" s="60">
        <v>156</v>
      </c>
      <c r="BP20" s="60">
        <v>5</v>
      </c>
      <c r="BQ20" s="60">
        <v>5</v>
      </c>
      <c r="BR20" s="60">
        <v>10</v>
      </c>
      <c r="BS20" s="60">
        <v>1</v>
      </c>
      <c r="BT20" s="60">
        <v>1</v>
      </c>
      <c r="BU20" s="60">
        <v>2</v>
      </c>
      <c r="BV20" s="60">
        <v>0</v>
      </c>
      <c r="BW20" s="60">
        <v>0</v>
      </c>
      <c r="BX20" s="60">
        <v>0</v>
      </c>
      <c r="BY20" s="60">
        <v>466</v>
      </c>
      <c r="BZ20" s="60">
        <v>2978</v>
      </c>
      <c r="CA20" s="60">
        <v>3444</v>
      </c>
      <c r="CB20" s="60">
        <v>3050</v>
      </c>
      <c r="CC20" s="60">
        <v>29</v>
      </c>
      <c r="CD20" s="60">
        <v>3079</v>
      </c>
      <c r="CE20" s="60">
        <v>3847</v>
      </c>
      <c r="CF20" s="60">
        <v>1203</v>
      </c>
      <c r="CG20" s="60">
        <v>5050</v>
      </c>
      <c r="CH20" s="60">
        <v>777</v>
      </c>
      <c r="CI20" s="60">
        <v>22211</v>
      </c>
      <c r="CJ20" s="60">
        <v>22988</v>
      </c>
      <c r="CK20" s="60">
        <v>25</v>
      </c>
      <c r="CL20" s="60">
        <v>207</v>
      </c>
      <c r="CM20" s="60">
        <v>232</v>
      </c>
      <c r="CN20" s="60">
        <v>9</v>
      </c>
      <c r="CO20" s="60">
        <v>214</v>
      </c>
      <c r="CP20" s="60">
        <v>223</v>
      </c>
      <c r="CQ20" s="60">
        <v>9</v>
      </c>
      <c r="CR20" s="60">
        <v>6</v>
      </c>
      <c r="CS20" s="60">
        <v>15</v>
      </c>
      <c r="CT20" s="60">
        <v>25</v>
      </c>
      <c r="CU20" s="60">
        <v>2</v>
      </c>
      <c r="CV20" s="60">
        <v>27</v>
      </c>
      <c r="CW20" s="60">
        <v>19</v>
      </c>
      <c r="CX20" s="60">
        <v>389</v>
      </c>
      <c r="CY20" s="60">
        <v>408</v>
      </c>
      <c r="CZ20" s="60">
        <v>502</v>
      </c>
      <c r="DA20" s="60">
        <v>390</v>
      </c>
      <c r="DB20" s="60">
        <v>892</v>
      </c>
      <c r="DC20" s="60">
        <v>367</v>
      </c>
      <c r="DD20" s="60">
        <v>942</v>
      </c>
      <c r="DE20" s="60">
        <v>1309</v>
      </c>
      <c r="DF20" s="60">
        <v>14</v>
      </c>
      <c r="DG20" s="60">
        <v>5</v>
      </c>
      <c r="DH20" s="60">
        <v>19</v>
      </c>
      <c r="DI20" s="60">
        <v>0</v>
      </c>
      <c r="DJ20" s="60">
        <v>8407</v>
      </c>
      <c r="DK20" s="60">
        <v>8407</v>
      </c>
      <c r="DL20" s="60">
        <v>8644</v>
      </c>
      <c r="DM20" s="60">
        <v>34005</v>
      </c>
      <c r="DN20" s="60">
        <v>42649</v>
      </c>
    </row>
    <row r="21" ht="12.75">
      <c r="AR21" s="10">
        <f>SUM(AR20,AU20,AX20,BA20,BD20,BG20)</f>
        <v>366</v>
      </c>
    </row>
    <row r="22" spans="4:7" ht="12.75">
      <c r="D22" s="10">
        <f>E22+AR21</f>
        <v>4692</v>
      </c>
      <c r="E22" s="10">
        <f>SUM(E20,H20,K20,N20,Q20,T20)</f>
        <v>4326</v>
      </c>
      <c r="G22" s="10">
        <f>28535-D22</f>
        <v>23843</v>
      </c>
    </row>
    <row r="24" ht="12.75">
      <c r="DK24">
        <f>24600/8</f>
        <v>3075</v>
      </c>
    </row>
  </sheetData>
  <sheetProtection/>
  <mergeCells count="43">
    <mergeCell ref="CT5:CV5"/>
    <mergeCell ref="CE5:CG5"/>
    <mergeCell ref="CZ5:DB5"/>
    <mergeCell ref="DC5:DE5"/>
    <mergeCell ref="DF5:DH5"/>
    <mergeCell ref="DI5:DK5"/>
    <mergeCell ref="DL5:DN5"/>
    <mergeCell ref="CH5:CJ5"/>
    <mergeCell ref="CK5:CM5"/>
    <mergeCell ref="CN5:CP5"/>
    <mergeCell ref="CQ5:CS5"/>
    <mergeCell ref="BD5:BF5"/>
    <mergeCell ref="BG5:BI5"/>
    <mergeCell ref="BJ5:BL5"/>
    <mergeCell ref="BM5:BO5"/>
    <mergeCell ref="CW5:CY5"/>
    <mergeCell ref="BP5:BR5"/>
    <mergeCell ref="BS5:BU5"/>
    <mergeCell ref="BV5:BX5"/>
    <mergeCell ref="BY5:CA5"/>
    <mergeCell ref="CB5:CD5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A4:A6"/>
    <mergeCell ref="B4:AN4"/>
    <mergeCell ref="AO4:CA4"/>
    <mergeCell ref="CB4:DN4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P374"/>
  <sheetViews>
    <sheetView zoomScalePageLayoutView="0" workbookViewId="0" topLeftCell="A1">
      <pane ySplit="5" topLeftCell="A362" activePane="bottomLeft" state="frozen"/>
      <selection pane="topLeft" activeCell="A1" sqref="A1"/>
      <selection pane="bottomLeft" activeCell="F367" sqref="F367"/>
    </sheetView>
  </sheetViews>
  <sheetFormatPr defaultColWidth="9.140625" defaultRowHeight="12.75"/>
  <cols>
    <col min="1" max="1" width="23.28125" style="37" customWidth="1"/>
    <col min="2" max="2" width="11.421875" style="37" customWidth="1"/>
    <col min="3" max="3" width="21.421875" style="37" customWidth="1"/>
    <col min="4" max="6" width="11.421875" style="37" customWidth="1"/>
    <col min="7" max="9" width="13.57421875" style="37" customWidth="1"/>
    <col min="10" max="12" width="13.28125" style="37" customWidth="1"/>
    <col min="13" max="18" width="9.421875" style="37" customWidth="1"/>
    <col min="19" max="21" width="9.8515625" style="37" customWidth="1"/>
    <col min="22" max="24" width="10.140625" style="37" customWidth="1"/>
    <col min="25" max="42" width="9.421875" style="37" customWidth="1"/>
    <col min="43" max="45" width="11.421875" style="37" customWidth="1"/>
    <col min="46" max="48" width="13.57421875" style="37" customWidth="1"/>
    <col min="49" max="51" width="13.28125" style="37" customWidth="1"/>
    <col min="52" max="57" width="9.421875" style="37" customWidth="1"/>
    <col min="58" max="60" width="9.8515625" style="37" customWidth="1"/>
    <col min="61" max="63" width="10.140625" style="37" customWidth="1"/>
    <col min="64" max="81" width="9.421875" style="37" customWidth="1"/>
    <col min="82" max="84" width="11.421875" style="37" customWidth="1"/>
    <col min="85" max="87" width="13.57421875" style="37" customWidth="1"/>
    <col min="88" max="90" width="13.28125" style="37" customWidth="1"/>
    <col min="91" max="96" width="9.421875" style="37" customWidth="1"/>
    <col min="97" max="99" width="9.8515625" style="37" customWidth="1"/>
    <col min="100" max="102" width="10.140625" style="37" customWidth="1"/>
    <col min="103" max="120" width="9.421875" style="37" customWidth="1"/>
    <col min="121" max="16384" width="9.140625" style="37" customWidth="1"/>
  </cols>
  <sheetData>
    <row r="1" ht="18">
      <c r="E1" s="50" t="s">
        <v>490</v>
      </c>
    </row>
    <row r="2" ht="13.5" thickBot="1"/>
    <row r="3" spans="1:120" ht="15" customHeight="1">
      <c r="A3" s="224" t="s">
        <v>366</v>
      </c>
      <c r="B3" s="223" t="s">
        <v>367</v>
      </c>
      <c r="C3" s="241" t="s">
        <v>368</v>
      </c>
      <c r="D3" s="229" t="s">
        <v>0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1"/>
      <c r="AQ3" s="232" t="s">
        <v>1</v>
      </c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4"/>
      <c r="CD3" s="235" t="s">
        <v>2</v>
      </c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7"/>
    </row>
    <row r="4" spans="1:120" ht="27.75" customHeight="1">
      <c r="A4" s="224"/>
      <c r="B4" s="223"/>
      <c r="C4" s="241"/>
      <c r="D4" s="238" t="s">
        <v>3</v>
      </c>
      <c r="E4" s="239"/>
      <c r="F4" s="239"/>
      <c r="G4" s="239" t="s">
        <v>4</v>
      </c>
      <c r="H4" s="239"/>
      <c r="I4" s="239"/>
      <c r="J4" s="239" t="s">
        <v>5</v>
      </c>
      <c r="K4" s="239"/>
      <c r="L4" s="239"/>
      <c r="M4" s="239" t="s">
        <v>6</v>
      </c>
      <c r="N4" s="239"/>
      <c r="O4" s="239"/>
      <c r="P4" s="239" t="s">
        <v>7</v>
      </c>
      <c r="Q4" s="239"/>
      <c r="R4" s="239"/>
      <c r="S4" s="239" t="s">
        <v>8</v>
      </c>
      <c r="T4" s="239"/>
      <c r="U4" s="239"/>
      <c r="V4" s="239" t="s">
        <v>9</v>
      </c>
      <c r="W4" s="239"/>
      <c r="X4" s="239"/>
      <c r="Y4" s="239" t="s">
        <v>10</v>
      </c>
      <c r="Z4" s="239"/>
      <c r="AA4" s="239"/>
      <c r="AB4" s="239" t="s">
        <v>11</v>
      </c>
      <c r="AC4" s="239"/>
      <c r="AD4" s="239"/>
      <c r="AE4" s="239" t="s">
        <v>12</v>
      </c>
      <c r="AF4" s="239"/>
      <c r="AG4" s="239"/>
      <c r="AH4" s="239" t="s">
        <v>13</v>
      </c>
      <c r="AI4" s="239"/>
      <c r="AJ4" s="239"/>
      <c r="AK4" s="239" t="s">
        <v>14</v>
      </c>
      <c r="AL4" s="239"/>
      <c r="AM4" s="239"/>
      <c r="AN4" s="239" t="s">
        <v>2</v>
      </c>
      <c r="AO4" s="239"/>
      <c r="AP4" s="240"/>
      <c r="AQ4" s="238" t="s">
        <v>3</v>
      </c>
      <c r="AR4" s="239"/>
      <c r="AS4" s="239"/>
      <c r="AT4" s="239" t="s">
        <v>4</v>
      </c>
      <c r="AU4" s="239"/>
      <c r="AV4" s="239"/>
      <c r="AW4" s="239" t="s">
        <v>5</v>
      </c>
      <c r="AX4" s="239"/>
      <c r="AY4" s="239"/>
      <c r="AZ4" s="239" t="s">
        <v>6</v>
      </c>
      <c r="BA4" s="239"/>
      <c r="BB4" s="239"/>
      <c r="BC4" s="239" t="s">
        <v>7</v>
      </c>
      <c r="BD4" s="239"/>
      <c r="BE4" s="239"/>
      <c r="BF4" s="239" t="s">
        <v>8</v>
      </c>
      <c r="BG4" s="239"/>
      <c r="BH4" s="239"/>
      <c r="BI4" s="239" t="s">
        <v>9</v>
      </c>
      <c r="BJ4" s="239"/>
      <c r="BK4" s="239"/>
      <c r="BL4" s="239" t="s">
        <v>10</v>
      </c>
      <c r="BM4" s="239"/>
      <c r="BN4" s="239"/>
      <c r="BO4" s="239" t="s">
        <v>11</v>
      </c>
      <c r="BP4" s="239"/>
      <c r="BQ4" s="239"/>
      <c r="BR4" s="239" t="s">
        <v>12</v>
      </c>
      <c r="BS4" s="239"/>
      <c r="BT4" s="239"/>
      <c r="BU4" s="239" t="s">
        <v>13</v>
      </c>
      <c r="BV4" s="239"/>
      <c r="BW4" s="239"/>
      <c r="BX4" s="239" t="s">
        <v>14</v>
      </c>
      <c r="BY4" s="239"/>
      <c r="BZ4" s="239"/>
      <c r="CA4" s="239" t="s">
        <v>2</v>
      </c>
      <c r="CB4" s="239"/>
      <c r="CC4" s="240"/>
      <c r="CD4" s="238" t="s">
        <v>3</v>
      </c>
      <c r="CE4" s="239"/>
      <c r="CF4" s="239"/>
      <c r="CG4" s="239" t="s">
        <v>4</v>
      </c>
      <c r="CH4" s="239"/>
      <c r="CI4" s="239"/>
      <c r="CJ4" s="239" t="s">
        <v>5</v>
      </c>
      <c r="CK4" s="239"/>
      <c r="CL4" s="239"/>
      <c r="CM4" s="239" t="s">
        <v>6</v>
      </c>
      <c r="CN4" s="239"/>
      <c r="CO4" s="239"/>
      <c r="CP4" s="239" t="s">
        <v>7</v>
      </c>
      <c r="CQ4" s="239"/>
      <c r="CR4" s="239"/>
      <c r="CS4" s="239" t="s">
        <v>8</v>
      </c>
      <c r="CT4" s="239"/>
      <c r="CU4" s="239"/>
      <c r="CV4" s="239" t="s">
        <v>9</v>
      </c>
      <c r="CW4" s="239"/>
      <c r="CX4" s="239"/>
      <c r="CY4" s="239" t="s">
        <v>10</v>
      </c>
      <c r="CZ4" s="239"/>
      <c r="DA4" s="239"/>
      <c r="DB4" s="239" t="s">
        <v>11</v>
      </c>
      <c r="DC4" s="239"/>
      <c r="DD4" s="239"/>
      <c r="DE4" s="239" t="s">
        <v>12</v>
      </c>
      <c r="DF4" s="239"/>
      <c r="DG4" s="239"/>
      <c r="DH4" s="239" t="s">
        <v>13</v>
      </c>
      <c r="DI4" s="239"/>
      <c r="DJ4" s="239"/>
      <c r="DK4" s="239" t="s">
        <v>14</v>
      </c>
      <c r="DL4" s="239"/>
      <c r="DM4" s="239"/>
      <c r="DN4" s="239" t="s">
        <v>2</v>
      </c>
      <c r="DO4" s="239"/>
      <c r="DP4" s="240"/>
    </row>
    <row r="5" spans="1:120" ht="45" customHeight="1">
      <c r="A5" s="224"/>
      <c r="B5" s="223"/>
      <c r="C5" s="241"/>
      <c r="D5" s="6" t="s">
        <v>439</v>
      </c>
      <c r="E5" s="4" t="s">
        <v>440</v>
      </c>
      <c r="F5" s="40" t="s">
        <v>2</v>
      </c>
      <c r="G5" s="4" t="s">
        <v>439</v>
      </c>
      <c r="H5" s="4" t="s">
        <v>440</v>
      </c>
      <c r="I5" s="40" t="s">
        <v>2</v>
      </c>
      <c r="J5" s="4" t="s">
        <v>439</v>
      </c>
      <c r="K5" s="4" t="s">
        <v>440</v>
      </c>
      <c r="L5" s="40" t="s">
        <v>2</v>
      </c>
      <c r="M5" s="4" t="s">
        <v>439</v>
      </c>
      <c r="N5" s="4" t="s">
        <v>440</v>
      </c>
      <c r="O5" s="40" t="s">
        <v>2</v>
      </c>
      <c r="P5" s="4" t="s">
        <v>439</v>
      </c>
      <c r="Q5" s="4" t="s">
        <v>440</v>
      </c>
      <c r="R5" s="40" t="s">
        <v>2</v>
      </c>
      <c r="S5" s="4" t="s">
        <v>439</v>
      </c>
      <c r="T5" s="4" t="s">
        <v>440</v>
      </c>
      <c r="U5" s="40" t="s">
        <v>2</v>
      </c>
      <c r="V5" s="4" t="s">
        <v>439</v>
      </c>
      <c r="W5" s="4" t="s">
        <v>440</v>
      </c>
      <c r="X5" s="40" t="s">
        <v>2</v>
      </c>
      <c r="Y5" s="4" t="s">
        <v>439</v>
      </c>
      <c r="Z5" s="4" t="s">
        <v>440</v>
      </c>
      <c r="AA5" s="40" t="s">
        <v>2</v>
      </c>
      <c r="AB5" s="4" t="s">
        <v>439</v>
      </c>
      <c r="AC5" s="4" t="s">
        <v>440</v>
      </c>
      <c r="AD5" s="40" t="s">
        <v>2</v>
      </c>
      <c r="AE5" s="4" t="s">
        <v>439</v>
      </c>
      <c r="AF5" s="4" t="s">
        <v>440</v>
      </c>
      <c r="AG5" s="40" t="s">
        <v>2</v>
      </c>
      <c r="AH5" s="4" t="s">
        <v>439</v>
      </c>
      <c r="AI5" s="4" t="s">
        <v>440</v>
      </c>
      <c r="AJ5" s="40" t="s">
        <v>2</v>
      </c>
      <c r="AK5" s="4" t="s">
        <v>439</v>
      </c>
      <c r="AL5" s="4" t="s">
        <v>440</v>
      </c>
      <c r="AM5" s="40" t="s">
        <v>2</v>
      </c>
      <c r="AN5" s="4" t="s">
        <v>439</v>
      </c>
      <c r="AO5" s="4" t="s">
        <v>440</v>
      </c>
      <c r="AP5" s="45" t="s">
        <v>2</v>
      </c>
      <c r="AQ5" s="6" t="s">
        <v>439</v>
      </c>
      <c r="AR5" s="4" t="s">
        <v>440</v>
      </c>
      <c r="AS5" s="40" t="s">
        <v>2</v>
      </c>
      <c r="AT5" s="4" t="s">
        <v>439</v>
      </c>
      <c r="AU5" s="4" t="s">
        <v>440</v>
      </c>
      <c r="AV5" s="40" t="s">
        <v>2</v>
      </c>
      <c r="AW5" s="4" t="s">
        <v>439</v>
      </c>
      <c r="AX5" s="4" t="s">
        <v>440</v>
      </c>
      <c r="AY5" s="40" t="s">
        <v>2</v>
      </c>
      <c r="AZ5" s="4" t="s">
        <v>439</v>
      </c>
      <c r="BA5" s="4" t="s">
        <v>440</v>
      </c>
      <c r="BB5" s="40" t="s">
        <v>2</v>
      </c>
      <c r="BC5" s="4" t="s">
        <v>439</v>
      </c>
      <c r="BD5" s="4" t="s">
        <v>440</v>
      </c>
      <c r="BE5" s="40" t="s">
        <v>2</v>
      </c>
      <c r="BF5" s="4" t="s">
        <v>439</v>
      </c>
      <c r="BG5" s="4" t="s">
        <v>440</v>
      </c>
      <c r="BH5" s="40" t="s">
        <v>2</v>
      </c>
      <c r="BI5" s="4" t="s">
        <v>439</v>
      </c>
      <c r="BJ5" s="4" t="s">
        <v>440</v>
      </c>
      <c r="BK5" s="40" t="s">
        <v>2</v>
      </c>
      <c r="BL5" s="4" t="s">
        <v>439</v>
      </c>
      <c r="BM5" s="4" t="s">
        <v>440</v>
      </c>
      <c r="BN5" s="40" t="s">
        <v>2</v>
      </c>
      <c r="BO5" s="4" t="s">
        <v>439</v>
      </c>
      <c r="BP5" s="4" t="s">
        <v>440</v>
      </c>
      <c r="BQ5" s="40" t="s">
        <v>2</v>
      </c>
      <c r="BR5" s="4" t="s">
        <v>439</v>
      </c>
      <c r="BS5" s="4" t="s">
        <v>440</v>
      </c>
      <c r="BT5" s="40" t="s">
        <v>2</v>
      </c>
      <c r="BU5" s="4" t="s">
        <v>439</v>
      </c>
      <c r="BV5" s="4" t="s">
        <v>440</v>
      </c>
      <c r="BW5" s="40" t="s">
        <v>2</v>
      </c>
      <c r="BX5" s="4" t="s">
        <v>439</v>
      </c>
      <c r="BY5" s="4" t="s">
        <v>440</v>
      </c>
      <c r="BZ5" s="40" t="s">
        <v>2</v>
      </c>
      <c r="CA5" s="4" t="s">
        <v>439</v>
      </c>
      <c r="CB5" s="4" t="s">
        <v>440</v>
      </c>
      <c r="CC5" s="45" t="s">
        <v>2</v>
      </c>
      <c r="CD5" s="6" t="s">
        <v>439</v>
      </c>
      <c r="CE5" s="4" t="s">
        <v>440</v>
      </c>
      <c r="CF5" s="40" t="s">
        <v>2</v>
      </c>
      <c r="CG5" s="4" t="s">
        <v>439</v>
      </c>
      <c r="CH5" s="4" t="s">
        <v>440</v>
      </c>
      <c r="CI5" s="40" t="s">
        <v>2</v>
      </c>
      <c r="CJ5" s="4" t="s">
        <v>439</v>
      </c>
      <c r="CK5" s="4" t="s">
        <v>440</v>
      </c>
      <c r="CL5" s="40" t="s">
        <v>2</v>
      </c>
      <c r="CM5" s="4" t="s">
        <v>439</v>
      </c>
      <c r="CN5" s="4" t="s">
        <v>440</v>
      </c>
      <c r="CO5" s="40" t="s">
        <v>2</v>
      </c>
      <c r="CP5" s="4" t="s">
        <v>439</v>
      </c>
      <c r="CQ5" s="4" t="s">
        <v>440</v>
      </c>
      <c r="CR5" s="40" t="s">
        <v>2</v>
      </c>
      <c r="CS5" s="4" t="s">
        <v>439</v>
      </c>
      <c r="CT5" s="4" t="s">
        <v>440</v>
      </c>
      <c r="CU5" s="40" t="s">
        <v>2</v>
      </c>
      <c r="CV5" s="4" t="s">
        <v>439</v>
      </c>
      <c r="CW5" s="4" t="s">
        <v>440</v>
      </c>
      <c r="CX5" s="40" t="s">
        <v>2</v>
      </c>
      <c r="CY5" s="4" t="s">
        <v>439</v>
      </c>
      <c r="CZ5" s="4" t="s">
        <v>440</v>
      </c>
      <c r="DA5" s="40" t="s">
        <v>2</v>
      </c>
      <c r="DB5" s="4" t="s">
        <v>439</v>
      </c>
      <c r="DC5" s="4" t="s">
        <v>440</v>
      </c>
      <c r="DD5" s="40" t="s">
        <v>2</v>
      </c>
      <c r="DE5" s="4" t="s">
        <v>439</v>
      </c>
      <c r="DF5" s="4" t="s">
        <v>440</v>
      </c>
      <c r="DG5" s="40" t="s">
        <v>2</v>
      </c>
      <c r="DH5" s="4" t="s">
        <v>439</v>
      </c>
      <c r="DI5" s="4" t="s">
        <v>440</v>
      </c>
      <c r="DJ5" s="40" t="s">
        <v>2</v>
      </c>
      <c r="DK5" s="4" t="s">
        <v>439</v>
      </c>
      <c r="DL5" s="4" t="s">
        <v>440</v>
      </c>
      <c r="DM5" s="40" t="s">
        <v>2</v>
      </c>
      <c r="DN5" s="4" t="s">
        <v>439</v>
      </c>
      <c r="DO5" s="4" t="s">
        <v>440</v>
      </c>
      <c r="DP5" s="45" t="s">
        <v>2</v>
      </c>
    </row>
    <row r="6" spans="1:120" ht="15" customHeight="1">
      <c r="A6" s="2" t="s">
        <v>369</v>
      </c>
      <c r="B6" s="1" t="s">
        <v>370</v>
      </c>
      <c r="C6" s="43" t="s">
        <v>15</v>
      </c>
      <c r="D6" s="46">
        <v>53</v>
      </c>
      <c r="E6" s="41">
        <v>0</v>
      </c>
      <c r="F6" s="41">
        <v>53</v>
      </c>
      <c r="G6" s="41">
        <v>18</v>
      </c>
      <c r="H6" s="41">
        <v>0</v>
      </c>
      <c r="I6" s="41">
        <v>18</v>
      </c>
      <c r="J6" s="41">
        <v>2</v>
      </c>
      <c r="K6" s="41">
        <v>74</v>
      </c>
      <c r="L6" s="41">
        <v>76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5</v>
      </c>
      <c r="AC6" s="41">
        <v>0</v>
      </c>
      <c r="AD6" s="41">
        <v>5</v>
      </c>
      <c r="AE6" s="41">
        <v>3</v>
      </c>
      <c r="AF6" s="41">
        <v>2</v>
      </c>
      <c r="AG6" s="41">
        <v>5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81</v>
      </c>
      <c r="AO6" s="41">
        <v>76</v>
      </c>
      <c r="AP6" s="47">
        <v>157</v>
      </c>
      <c r="AQ6" s="46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7">
        <v>0</v>
      </c>
      <c r="CD6" s="46">
        <v>53</v>
      </c>
      <c r="CE6" s="41">
        <v>0</v>
      </c>
      <c r="CF6" s="41">
        <v>53</v>
      </c>
      <c r="CG6" s="41">
        <v>18</v>
      </c>
      <c r="CH6" s="41">
        <v>0</v>
      </c>
      <c r="CI6" s="41">
        <v>18</v>
      </c>
      <c r="CJ6" s="41">
        <v>2</v>
      </c>
      <c r="CK6" s="41">
        <v>74</v>
      </c>
      <c r="CL6" s="41">
        <v>76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5</v>
      </c>
      <c r="DC6" s="41">
        <v>0</v>
      </c>
      <c r="DD6" s="41">
        <v>5</v>
      </c>
      <c r="DE6" s="41">
        <v>3</v>
      </c>
      <c r="DF6" s="41">
        <v>2</v>
      </c>
      <c r="DG6" s="41">
        <v>5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81</v>
      </c>
      <c r="DO6" s="41">
        <v>76</v>
      </c>
      <c r="DP6" s="47">
        <v>157</v>
      </c>
    </row>
    <row r="7" spans="1:120" ht="15" customHeight="1">
      <c r="A7" s="2" t="s">
        <v>369</v>
      </c>
      <c r="B7" s="1" t="s">
        <v>370</v>
      </c>
      <c r="C7" s="43" t="s">
        <v>16</v>
      </c>
      <c r="D7" s="46">
        <v>1</v>
      </c>
      <c r="E7" s="41">
        <v>0</v>
      </c>
      <c r="F7" s="41">
        <v>1</v>
      </c>
      <c r="G7" s="41">
        <v>10</v>
      </c>
      <c r="H7" s="41">
        <v>0</v>
      </c>
      <c r="I7" s="41">
        <v>10</v>
      </c>
      <c r="J7" s="41">
        <v>6</v>
      </c>
      <c r="K7" s="41">
        <v>2</v>
      </c>
      <c r="L7" s="41">
        <v>8</v>
      </c>
      <c r="M7" s="41">
        <v>1</v>
      </c>
      <c r="N7" s="41">
        <v>0</v>
      </c>
      <c r="O7" s="41">
        <v>1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2</v>
      </c>
      <c r="AC7" s="41">
        <v>0</v>
      </c>
      <c r="AD7" s="41">
        <v>2</v>
      </c>
      <c r="AE7" s="41">
        <v>2</v>
      </c>
      <c r="AF7" s="41">
        <v>0</v>
      </c>
      <c r="AG7" s="41">
        <v>2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22</v>
      </c>
      <c r="AO7" s="41">
        <v>2</v>
      </c>
      <c r="AP7" s="47">
        <v>24</v>
      </c>
      <c r="AQ7" s="46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7">
        <v>0</v>
      </c>
      <c r="CD7" s="46">
        <v>1</v>
      </c>
      <c r="CE7" s="41">
        <v>0</v>
      </c>
      <c r="CF7" s="41">
        <v>1</v>
      </c>
      <c r="CG7" s="41">
        <v>10</v>
      </c>
      <c r="CH7" s="41">
        <v>0</v>
      </c>
      <c r="CI7" s="41">
        <v>10</v>
      </c>
      <c r="CJ7" s="41">
        <v>6</v>
      </c>
      <c r="CK7" s="41">
        <v>2</v>
      </c>
      <c r="CL7" s="41">
        <v>8</v>
      </c>
      <c r="CM7" s="41">
        <v>1</v>
      </c>
      <c r="CN7" s="41">
        <v>0</v>
      </c>
      <c r="CO7" s="41">
        <v>1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2</v>
      </c>
      <c r="DC7" s="41">
        <v>0</v>
      </c>
      <c r="DD7" s="41">
        <v>2</v>
      </c>
      <c r="DE7" s="41">
        <v>2</v>
      </c>
      <c r="DF7" s="41">
        <v>0</v>
      </c>
      <c r="DG7" s="41">
        <v>2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22</v>
      </c>
      <c r="DO7" s="41">
        <v>2</v>
      </c>
      <c r="DP7" s="47">
        <v>24</v>
      </c>
    </row>
    <row r="8" spans="1:120" ht="15" customHeight="1">
      <c r="A8" s="2" t="s">
        <v>369</v>
      </c>
      <c r="B8" s="1" t="s">
        <v>370</v>
      </c>
      <c r="C8" s="43" t="s">
        <v>17</v>
      </c>
      <c r="D8" s="46">
        <v>4</v>
      </c>
      <c r="E8" s="41">
        <v>0</v>
      </c>
      <c r="F8" s="41">
        <v>4</v>
      </c>
      <c r="G8" s="41">
        <v>2</v>
      </c>
      <c r="H8" s="41">
        <v>0</v>
      </c>
      <c r="I8" s="41">
        <v>2</v>
      </c>
      <c r="J8" s="41">
        <v>0</v>
      </c>
      <c r="K8" s="41">
        <v>68</v>
      </c>
      <c r="L8" s="41">
        <v>68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6</v>
      </c>
      <c r="AO8" s="41">
        <v>68</v>
      </c>
      <c r="AP8" s="47">
        <v>74</v>
      </c>
      <c r="AQ8" s="46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7">
        <v>0</v>
      </c>
      <c r="CD8" s="46">
        <v>4</v>
      </c>
      <c r="CE8" s="41">
        <v>0</v>
      </c>
      <c r="CF8" s="41">
        <v>4</v>
      </c>
      <c r="CG8" s="41">
        <v>2</v>
      </c>
      <c r="CH8" s="41">
        <v>0</v>
      </c>
      <c r="CI8" s="41">
        <v>2</v>
      </c>
      <c r="CJ8" s="41">
        <v>0</v>
      </c>
      <c r="CK8" s="41">
        <v>68</v>
      </c>
      <c r="CL8" s="41">
        <v>68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6</v>
      </c>
      <c r="DO8" s="41">
        <v>68</v>
      </c>
      <c r="DP8" s="47">
        <v>74</v>
      </c>
    </row>
    <row r="9" spans="1:120" ht="15" customHeight="1">
      <c r="A9" s="2" t="s">
        <v>369</v>
      </c>
      <c r="B9" s="1" t="s">
        <v>370</v>
      </c>
      <c r="C9" s="43" t="s">
        <v>18</v>
      </c>
      <c r="D9" s="46">
        <v>5</v>
      </c>
      <c r="E9" s="41">
        <v>0</v>
      </c>
      <c r="F9" s="41">
        <v>5</v>
      </c>
      <c r="G9" s="41">
        <v>4</v>
      </c>
      <c r="H9" s="41">
        <v>0</v>
      </c>
      <c r="I9" s="41">
        <v>4</v>
      </c>
      <c r="J9" s="41">
        <v>2</v>
      </c>
      <c r="K9" s="41">
        <v>293</v>
      </c>
      <c r="L9" s="41">
        <v>295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3</v>
      </c>
      <c r="AA9" s="41">
        <v>3</v>
      </c>
      <c r="AB9" s="41">
        <v>0</v>
      </c>
      <c r="AC9" s="41">
        <v>7</v>
      </c>
      <c r="AD9" s="41">
        <v>7</v>
      </c>
      <c r="AE9" s="41">
        <v>0</v>
      </c>
      <c r="AF9" s="41">
        <v>10</v>
      </c>
      <c r="AG9" s="41">
        <v>10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11</v>
      </c>
      <c r="AO9" s="41">
        <v>313</v>
      </c>
      <c r="AP9" s="47">
        <v>324</v>
      </c>
      <c r="AQ9" s="46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1</v>
      </c>
      <c r="AY9" s="41">
        <v>1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1</v>
      </c>
      <c r="CC9" s="47">
        <v>1</v>
      </c>
      <c r="CD9" s="46">
        <v>5</v>
      </c>
      <c r="CE9" s="41">
        <v>0</v>
      </c>
      <c r="CF9" s="41">
        <v>5</v>
      </c>
      <c r="CG9" s="41">
        <v>4</v>
      </c>
      <c r="CH9" s="41">
        <v>0</v>
      </c>
      <c r="CI9" s="41">
        <v>4</v>
      </c>
      <c r="CJ9" s="41">
        <v>2</v>
      </c>
      <c r="CK9" s="41">
        <v>294</v>
      </c>
      <c r="CL9" s="41">
        <v>296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3</v>
      </c>
      <c r="DA9" s="41">
        <v>3</v>
      </c>
      <c r="DB9" s="41">
        <v>0</v>
      </c>
      <c r="DC9" s="41">
        <v>7</v>
      </c>
      <c r="DD9" s="41">
        <v>7</v>
      </c>
      <c r="DE9" s="41">
        <v>0</v>
      </c>
      <c r="DF9" s="41">
        <v>10</v>
      </c>
      <c r="DG9" s="41">
        <v>10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11</v>
      </c>
      <c r="DO9" s="41">
        <v>314</v>
      </c>
      <c r="DP9" s="47">
        <v>325</v>
      </c>
    </row>
    <row r="10" spans="1:120" ht="15" customHeight="1">
      <c r="A10" s="2" t="s">
        <v>369</v>
      </c>
      <c r="B10" s="1" t="s">
        <v>370</v>
      </c>
      <c r="C10" s="43" t="s">
        <v>19</v>
      </c>
      <c r="D10" s="46">
        <v>28</v>
      </c>
      <c r="E10" s="41">
        <v>0</v>
      </c>
      <c r="F10" s="41">
        <v>28</v>
      </c>
      <c r="G10" s="41">
        <v>0</v>
      </c>
      <c r="H10" s="41">
        <v>0</v>
      </c>
      <c r="I10" s="41">
        <v>0</v>
      </c>
      <c r="J10" s="41">
        <v>4</v>
      </c>
      <c r="K10" s="41">
        <v>7</v>
      </c>
      <c r="L10" s="41">
        <v>11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32</v>
      </c>
      <c r="AO10" s="41">
        <v>7</v>
      </c>
      <c r="AP10" s="47">
        <v>39</v>
      </c>
      <c r="AQ10" s="46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7">
        <v>0</v>
      </c>
      <c r="CD10" s="46">
        <v>28</v>
      </c>
      <c r="CE10" s="41">
        <v>0</v>
      </c>
      <c r="CF10" s="41">
        <v>28</v>
      </c>
      <c r="CG10" s="41">
        <v>0</v>
      </c>
      <c r="CH10" s="41">
        <v>0</v>
      </c>
      <c r="CI10" s="41">
        <v>0</v>
      </c>
      <c r="CJ10" s="41">
        <v>4</v>
      </c>
      <c r="CK10" s="41">
        <v>7</v>
      </c>
      <c r="CL10" s="41">
        <v>11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32</v>
      </c>
      <c r="DO10" s="41">
        <v>7</v>
      </c>
      <c r="DP10" s="47">
        <v>39</v>
      </c>
    </row>
    <row r="11" spans="1:120" ht="15" customHeight="1">
      <c r="A11" s="2" t="s">
        <v>369</v>
      </c>
      <c r="B11" s="1" t="s">
        <v>370</v>
      </c>
      <c r="C11" s="43" t="s">
        <v>20</v>
      </c>
      <c r="D11" s="46">
        <v>43</v>
      </c>
      <c r="E11" s="41">
        <v>0</v>
      </c>
      <c r="F11" s="41">
        <v>43</v>
      </c>
      <c r="G11" s="41">
        <v>5</v>
      </c>
      <c r="H11" s="41">
        <v>1</v>
      </c>
      <c r="I11" s="41">
        <v>6</v>
      </c>
      <c r="J11" s="41">
        <v>6</v>
      </c>
      <c r="K11" s="41">
        <v>9</v>
      </c>
      <c r="L11" s="41">
        <v>15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2</v>
      </c>
      <c r="AC11" s="41">
        <v>0</v>
      </c>
      <c r="AD11" s="41">
        <v>2</v>
      </c>
      <c r="AE11" s="41">
        <v>3</v>
      </c>
      <c r="AF11" s="41">
        <v>0</v>
      </c>
      <c r="AG11" s="41">
        <v>3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59</v>
      </c>
      <c r="AO11" s="41">
        <v>10</v>
      </c>
      <c r="AP11" s="47">
        <v>69</v>
      </c>
      <c r="AQ11" s="46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7">
        <v>0</v>
      </c>
      <c r="CD11" s="46">
        <v>43</v>
      </c>
      <c r="CE11" s="41">
        <v>0</v>
      </c>
      <c r="CF11" s="41">
        <v>43</v>
      </c>
      <c r="CG11" s="41">
        <v>5</v>
      </c>
      <c r="CH11" s="41">
        <v>1</v>
      </c>
      <c r="CI11" s="41">
        <v>6</v>
      </c>
      <c r="CJ11" s="41">
        <v>6</v>
      </c>
      <c r="CK11" s="41">
        <v>9</v>
      </c>
      <c r="CL11" s="41">
        <v>15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2</v>
      </c>
      <c r="DC11" s="41">
        <v>0</v>
      </c>
      <c r="DD11" s="41">
        <v>2</v>
      </c>
      <c r="DE11" s="41">
        <v>3</v>
      </c>
      <c r="DF11" s="41">
        <v>0</v>
      </c>
      <c r="DG11" s="41">
        <v>3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59</v>
      </c>
      <c r="DO11" s="41">
        <v>10</v>
      </c>
      <c r="DP11" s="47">
        <v>69</v>
      </c>
    </row>
    <row r="12" spans="1:120" ht="15" customHeight="1">
      <c r="A12" s="2" t="s">
        <v>369</v>
      </c>
      <c r="B12" s="1" t="s">
        <v>370</v>
      </c>
      <c r="C12" s="43" t="s">
        <v>21</v>
      </c>
      <c r="D12" s="46">
        <v>22</v>
      </c>
      <c r="E12" s="41">
        <v>0</v>
      </c>
      <c r="F12" s="41">
        <v>22</v>
      </c>
      <c r="G12" s="41">
        <v>3</v>
      </c>
      <c r="H12" s="41">
        <v>0</v>
      </c>
      <c r="I12" s="41">
        <v>3</v>
      </c>
      <c r="J12" s="41">
        <v>0</v>
      </c>
      <c r="K12" s="41">
        <v>18</v>
      </c>
      <c r="L12" s="41">
        <v>18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25</v>
      </c>
      <c r="AO12" s="41">
        <v>18</v>
      </c>
      <c r="AP12" s="47">
        <v>43</v>
      </c>
      <c r="AQ12" s="46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7">
        <v>0</v>
      </c>
      <c r="CD12" s="46">
        <v>22</v>
      </c>
      <c r="CE12" s="41">
        <v>0</v>
      </c>
      <c r="CF12" s="41">
        <v>22</v>
      </c>
      <c r="CG12" s="41">
        <v>3</v>
      </c>
      <c r="CH12" s="41">
        <v>0</v>
      </c>
      <c r="CI12" s="41">
        <v>3</v>
      </c>
      <c r="CJ12" s="41">
        <v>0</v>
      </c>
      <c r="CK12" s="41">
        <v>18</v>
      </c>
      <c r="CL12" s="41">
        <v>18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25</v>
      </c>
      <c r="DO12" s="41">
        <v>18</v>
      </c>
      <c r="DP12" s="47">
        <v>43</v>
      </c>
    </row>
    <row r="13" spans="1:120" ht="15" customHeight="1">
      <c r="A13" s="2" t="s">
        <v>369</v>
      </c>
      <c r="B13" s="1" t="s">
        <v>370</v>
      </c>
      <c r="C13" s="43" t="s">
        <v>22</v>
      </c>
      <c r="D13" s="46">
        <v>6</v>
      </c>
      <c r="E13" s="41">
        <v>0</v>
      </c>
      <c r="F13" s="41">
        <v>6</v>
      </c>
      <c r="G13" s="41">
        <v>2</v>
      </c>
      <c r="H13" s="41">
        <v>1</v>
      </c>
      <c r="I13" s="41">
        <v>3</v>
      </c>
      <c r="J13" s="41">
        <v>0</v>
      </c>
      <c r="K13" s="41">
        <v>8</v>
      </c>
      <c r="L13" s="41">
        <v>8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1</v>
      </c>
      <c r="AD13" s="41">
        <v>1</v>
      </c>
      <c r="AE13" s="41">
        <v>0</v>
      </c>
      <c r="AF13" s="41">
        <v>1</v>
      </c>
      <c r="AG13" s="41">
        <v>1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8</v>
      </c>
      <c r="AO13" s="41">
        <v>11</v>
      </c>
      <c r="AP13" s="47">
        <v>19</v>
      </c>
      <c r="AQ13" s="46">
        <v>0</v>
      </c>
      <c r="AR13" s="41">
        <v>0</v>
      </c>
      <c r="AS13" s="41">
        <v>0</v>
      </c>
      <c r="AT13" s="41">
        <v>1</v>
      </c>
      <c r="AU13" s="41">
        <v>0</v>
      </c>
      <c r="AV13" s="41">
        <v>1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1</v>
      </c>
      <c r="CB13" s="41">
        <v>0</v>
      </c>
      <c r="CC13" s="47">
        <v>1</v>
      </c>
      <c r="CD13" s="46">
        <v>6</v>
      </c>
      <c r="CE13" s="41">
        <v>0</v>
      </c>
      <c r="CF13" s="41">
        <v>6</v>
      </c>
      <c r="CG13" s="41">
        <v>3</v>
      </c>
      <c r="CH13" s="41">
        <v>1</v>
      </c>
      <c r="CI13" s="41">
        <v>4</v>
      </c>
      <c r="CJ13" s="41">
        <v>0</v>
      </c>
      <c r="CK13" s="41">
        <v>8</v>
      </c>
      <c r="CL13" s="41">
        <v>8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1</v>
      </c>
      <c r="DD13" s="41">
        <v>1</v>
      </c>
      <c r="DE13" s="41">
        <v>0</v>
      </c>
      <c r="DF13" s="41">
        <v>1</v>
      </c>
      <c r="DG13" s="41">
        <v>1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9</v>
      </c>
      <c r="DO13" s="41">
        <v>11</v>
      </c>
      <c r="DP13" s="47">
        <v>20</v>
      </c>
    </row>
    <row r="14" spans="1:120" ht="15" customHeight="1">
      <c r="A14" s="2" t="s">
        <v>369</v>
      </c>
      <c r="B14" s="1" t="s">
        <v>370</v>
      </c>
      <c r="C14" s="43" t="s">
        <v>23</v>
      </c>
      <c r="D14" s="46">
        <v>43</v>
      </c>
      <c r="E14" s="41">
        <v>0</v>
      </c>
      <c r="F14" s="41">
        <v>43</v>
      </c>
      <c r="G14" s="41">
        <v>7</v>
      </c>
      <c r="H14" s="41">
        <v>0</v>
      </c>
      <c r="I14" s="41">
        <v>7</v>
      </c>
      <c r="J14" s="41">
        <v>0</v>
      </c>
      <c r="K14" s="41">
        <v>7</v>
      </c>
      <c r="L14" s="41">
        <v>7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50</v>
      </c>
      <c r="AO14" s="41">
        <v>7</v>
      </c>
      <c r="AP14" s="47">
        <v>57</v>
      </c>
      <c r="AQ14" s="46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7">
        <v>0</v>
      </c>
      <c r="CD14" s="46">
        <v>43</v>
      </c>
      <c r="CE14" s="41">
        <v>0</v>
      </c>
      <c r="CF14" s="41">
        <v>43</v>
      </c>
      <c r="CG14" s="41">
        <v>7</v>
      </c>
      <c r="CH14" s="41">
        <v>0</v>
      </c>
      <c r="CI14" s="41">
        <v>7</v>
      </c>
      <c r="CJ14" s="41">
        <v>0</v>
      </c>
      <c r="CK14" s="41">
        <v>7</v>
      </c>
      <c r="CL14" s="41">
        <v>7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50</v>
      </c>
      <c r="DO14" s="41">
        <v>7</v>
      </c>
      <c r="DP14" s="47">
        <v>57</v>
      </c>
    </row>
    <row r="15" spans="1:120" ht="15" customHeight="1">
      <c r="A15" s="2" t="s">
        <v>369</v>
      </c>
      <c r="B15" s="1" t="s">
        <v>370</v>
      </c>
      <c r="C15" s="43" t="s">
        <v>24</v>
      </c>
      <c r="D15" s="46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254</v>
      </c>
      <c r="L15" s="41">
        <v>254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254</v>
      </c>
      <c r="AP15" s="47">
        <v>254</v>
      </c>
      <c r="AQ15" s="46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4</v>
      </c>
      <c r="AY15" s="41">
        <v>4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4</v>
      </c>
      <c r="CC15" s="47">
        <v>4</v>
      </c>
      <c r="CD15" s="46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258</v>
      </c>
      <c r="CL15" s="41">
        <v>258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258</v>
      </c>
      <c r="DP15" s="47">
        <v>258</v>
      </c>
    </row>
    <row r="16" spans="1:120" ht="15" customHeight="1">
      <c r="A16" s="2" t="s">
        <v>369</v>
      </c>
      <c r="B16" s="1" t="s">
        <v>371</v>
      </c>
      <c r="C16" s="43" t="s">
        <v>25</v>
      </c>
      <c r="D16" s="46">
        <v>0</v>
      </c>
      <c r="E16" s="41">
        <v>0</v>
      </c>
      <c r="F16" s="41">
        <v>0</v>
      </c>
      <c r="G16" s="41">
        <v>5</v>
      </c>
      <c r="H16" s="41">
        <v>0</v>
      </c>
      <c r="I16" s="41">
        <v>5</v>
      </c>
      <c r="J16" s="41">
        <v>0</v>
      </c>
      <c r="K16" s="41">
        <v>212</v>
      </c>
      <c r="L16" s="41">
        <v>212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8</v>
      </c>
      <c r="AC16" s="41">
        <v>2</v>
      </c>
      <c r="AD16" s="41">
        <v>10</v>
      </c>
      <c r="AE16" s="41">
        <v>1</v>
      </c>
      <c r="AF16" s="41">
        <v>12</v>
      </c>
      <c r="AG16" s="41">
        <v>13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14</v>
      </c>
      <c r="AO16" s="41">
        <v>226</v>
      </c>
      <c r="AP16" s="47">
        <v>240</v>
      </c>
      <c r="AQ16" s="46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3</v>
      </c>
      <c r="BP16" s="41">
        <v>0</v>
      </c>
      <c r="BQ16" s="41">
        <v>3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3</v>
      </c>
      <c r="CB16" s="41">
        <v>0</v>
      </c>
      <c r="CC16" s="47">
        <v>3</v>
      </c>
      <c r="CD16" s="46">
        <v>0</v>
      </c>
      <c r="CE16" s="41">
        <v>0</v>
      </c>
      <c r="CF16" s="41">
        <v>0</v>
      </c>
      <c r="CG16" s="41">
        <v>5</v>
      </c>
      <c r="CH16" s="41">
        <v>0</v>
      </c>
      <c r="CI16" s="41">
        <v>5</v>
      </c>
      <c r="CJ16" s="41">
        <v>0</v>
      </c>
      <c r="CK16" s="41">
        <v>212</v>
      </c>
      <c r="CL16" s="41">
        <v>212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11</v>
      </c>
      <c r="DC16" s="41">
        <v>2</v>
      </c>
      <c r="DD16" s="41">
        <v>13</v>
      </c>
      <c r="DE16" s="41">
        <v>1</v>
      </c>
      <c r="DF16" s="41">
        <v>12</v>
      </c>
      <c r="DG16" s="41">
        <v>13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17</v>
      </c>
      <c r="DO16" s="41">
        <v>226</v>
      </c>
      <c r="DP16" s="47">
        <v>243</v>
      </c>
    </row>
    <row r="17" spans="1:120" ht="15" customHeight="1">
      <c r="A17" s="2" t="s">
        <v>369</v>
      </c>
      <c r="B17" s="1" t="s">
        <v>371</v>
      </c>
      <c r="C17" s="43" t="s">
        <v>26</v>
      </c>
      <c r="D17" s="46">
        <v>12</v>
      </c>
      <c r="E17" s="41">
        <v>0</v>
      </c>
      <c r="F17" s="41">
        <v>12</v>
      </c>
      <c r="G17" s="41">
        <v>33</v>
      </c>
      <c r="H17" s="41">
        <v>1</v>
      </c>
      <c r="I17" s="41">
        <v>34</v>
      </c>
      <c r="J17" s="41">
        <v>6</v>
      </c>
      <c r="K17" s="41">
        <v>58</v>
      </c>
      <c r="L17" s="41">
        <v>64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51</v>
      </c>
      <c r="AO17" s="41">
        <v>59</v>
      </c>
      <c r="AP17" s="47">
        <v>110</v>
      </c>
      <c r="AQ17" s="46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7">
        <v>0</v>
      </c>
      <c r="CD17" s="46">
        <v>12</v>
      </c>
      <c r="CE17" s="41">
        <v>0</v>
      </c>
      <c r="CF17" s="41">
        <v>12</v>
      </c>
      <c r="CG17" s="41">
        <v>33</v>
      </c>
      <c r="CH17" s="41">
        <v>1</v>
      </c>
      <c r="CI17" s="41">
        <v>34</v>
      </c>
      <c r="CJ17" s="41">
        <v>6</v>
      </c>
      <c r="CK17" s="41">
        <v>58</v>
      </c>
      <c r="CL17" s="41">
        <v>64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51</v>
      </c>
      <c r="DO17" s="41">
        <v>59</v>
      </c>
      <c r="DP17" s="47">
        <v>110</v>
      </c>
    </row>
    <row r="18" spans="1:120" ht="15" customHeight="1">
      <c r="A18" s="2" t="s">
        <v>369</v>
      </c>
      <c r="B18" s="1" t="s">
        <v>371</v>
      </c>
      <c r="C18" s="43" t="s">
        <v>27</v>
      </c>
      <c r="D18" s="46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7">
        <v>0</v>
      </c>
      <c r="AQ18" s="46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7">
        <v>0</v>
      </c>
      <c r="CD18" s="46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7">
        <v>0</v>
      </c>
    </row>
    <row r="19" spans="1:120" ht="15" customHeight="1">
      <c r="A19" s="2" t="s">
        <v>369</v>
      </c>
      <c r="B19" s="1" t="s">
        <v>371</v>
      </c>
      <c r="C19" s="43" t="s">
        <v>28</v>
      </c>
      <c r="D19" s="46">
        <v>11</v>
      </c>
      <c r="E19" s="41">
        <v>0</v>
      </c>
      <c r="F19" s="41">
        <v>11</v>
      </c>
      <c r="G19" s="41">
        <v>5</v>
      </c>
      <c r="H19" s="41">
        <v>0</v>
      </c>
      <c r="I19" s="41">
        <v>5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16</v>
      </c>
      <c r="AO19" s="41">
        <v>0</v>
      </c>
      <c r="AP19" s="47">
        <v>16</v>
      </c>
      <c r="AQ19" s="46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7">
        <v>0</v>
      </c>
      <c r="CD19" s="46">
        <v>11</v>
      </c>
      <c r="CE19" s="41">
        <v>0</v>
      </c>
      <c r="CF19" s="41">
        <v>11</v>
      </c>
      <c r="CG19" s="41">
        <v>5</v>
      </c>
      <c r="CH19" s="41">
        <v>0</v>
      </c>
      <c r="CI19" s="41">
        <v>5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16</v>
      </c>
      <c r="DO19" s="41">
        <v>0</v>
      </c>
      <c r="DP19" s="47">
        <v>16</v>
      </c>
    </row>
    <row r="20" spans="1:120" ht="15" customHeight="1">
      <c r="A20" s="2" t="s">
        <v>369</v>
      </c>
      <c r="B20" s="1" t="s">
        <v>371</v>
      </c>
      <c r="C20" s="43" t="s">
        <v>29</v>
      </c>
      <c r="D20" s="46">
        <v>0</v>
      </c>
      <c r="E20" s="41">
        <v>0</v>
      </c>
      <c r="F20" s="41">
        <v>0</v>
      </c>
      <c r="G20" s="41">
        <v>3</v>
      </c>
      <c r="H20" s="41">
        <v>0</v>
      </c>
      <c r="I20" s="41">
        <v>3</v>
      </c>
      <c r="J20" s="41">
        <v>2</v>
      </c>
      <c r="K20" s="41">
        <v>84</v>
      </c>
      <c r="L20" s="41">
        <v>86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1</v>
      </c>
      <c r="Z20" s="41">
        <v>0</v>
      </c>
      <c r="AA20" s="41">
        <v>1</v>
      </c>
      <c r="AB20" s="41">
        <v>5</v>
      </c>
      <c r="AC20" s="41">
        <v>3</v>
      </c>
      <c r="AD20" s="41">
        <v>8</v>
      </c>
      <c r="AE20" s="41">
        <v>2</v>
      </c>
      <c r="AF20" s="41">
        <v>8</v>
      </c>
      <c r="AG20" s="41">
        <v>10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13</v>
      </c>
      <c r="AO20" s="41">
        <v>95</v>
      </c>
      <c r="AP20" s="47">
        <v>108</v>
      </c>
      <c r="AQ20" s="46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7">
        <v>0</v>
      </c>
      <c r="CD20" s="46">
        <v>0</v>
      </c>
      <c r="CE20" s="41">
        <v>0</v>
      </c>
      <c r="CF20" s="41">
        <v>0</v>
      </c>
      <c r="CG20" s="41">
        <v>3</v>
      </c>
      <c r="CH20" s="41">
        <v>0</v>
      </c>
      <c r="CI20" s="41">
        <v>3</v>
      </c>
      <c r="CJ20" s="41">
        <v>2</v>
      </c>
      <c r="CK20" s="41">
        <v>84</v>
      </c>
      <c r="CL20" s="41">
        <v>86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1</v>
      </c>
      <c r="CZ20" s="41">
        <v>0</v>
      </c>
      <c r="DA20" s="41">
        <v>1</v>
      </c>
      <c r="DB20" s="41">
        <v>5</v>
      </c>
      <c r="DC20" s="41">
        <v>3</v>
      </c>
      <c r="DD20" s="41">
        <v>8</v>
      </c>
      <c r="DE20" s="41">
        <v>2</v>
      </c>
      <c r="DF20" s="41">
        <v>8</v>
      </c>
      <c r="DG20" s="41">
        <v>10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13</v>
      </c>
      <c r="DO20" s="41">
        <v>95</v>
      </c>
      <c r="DP20" s="47">
        <v>108</v>
      </c>
    </row>
    <row r="21" spans="1:120" ht="15" customHeight="1">
      <c r="A21" s="2" t="s">
        <v>369</v>
      </c>
      <c r="B21" s="1" t="s">
        <v>371</v>
      </c>
      <c r="C21" s="43" t="s">
        <v>30</v>
      </c>
      <c r="D21" s="46">
        <v>60</v>
      </c>
      <c r="E21" s="41">
        <v>0</v>
      </c>
      <c r="F21" s="41">
        <v>60</v>
      </c>
      <c r="G21" s="41">
        <v>56</v>
      </c>
      <c r="H21" s="41">
        <v>0</v>
      </c>
      <c r="I21" s="41">
        <v>56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11</v>
      </c>
      <c r="AC21" s="41">
        <v>0</v>
      </c>
      <c r="AD21" s="41">
        <v>11</v>
      </c>
      <c r="AE21" s="41">
        <v>11</v>
      </c>
      <c r="AF21" s="41">
        <v>0</v>
      </c>
      <c r="AG21" s="41">
        <v>11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138</v>
      </c>
      <c r="AO21" s="41">
        <v>0</v>
      </c>
      <c r="AP21" s="47">
        <v>138</v>
      </c>
      <c r="AQ21" s="46">
        <v>19</v>
      </c>
      <c r="AR21" s="41">
        <v>0</v>
      </c>
      <c r="AS21" s="41">
        <v>19</v>
      </c>
      <c r="AT21" s="41">
        <v>17</v>
      </c>
      <c r="AU21" s="41">
        <v>0</v>
      </c>
      <c r="AV21" s="41">
        <v>17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36</v>
      </c>
      <c r="CB21" s="41">
        <v>0</v>
      </c>
      <c r="CC21" s="47">
        <v>36</v>
      </c>
      <c r="CD21" s="46">
        <v>79</v>
      </c>
      <c r="CE21" s="41">
        <v>0</v>
      </c>
      <c r="CF21" s="41">
        <v>79</v>
      </c>
      <c r="CG21" s="41">
        <v>73</v>
      </c>
      <c r="CH21" s="41">
        <v>0</v>
      </c>
      <c r="CI21" s="41">
        <v>73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11</v>
      </c>
      <c r="DC21" s="41">
        <v>0</v>
      </c>
      <c r="DD21" s="41">
        <v>11</v>
      </c>
      <c r="DE21" s="41">
        <v>11</v>
      </c>
      <c r="DF21" s="41">
        <v>0</v>
      </c>
      <c r="DG21" s="41">
        <v>11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174</v>
      </c>
      <c r="DO21" s="41">
        <v>0</v>
      </c>
      <c r="DP21" s="47">
        <v>174</v>
      </c>
    </row>
    <row r="22" spans="1:120" ht="15" customHeight="1">
      <c r="A22" s="2" t="s">
        <v>369</v>
      </c>
      <c r="B22" s="1" t="s">
        <v>371</v>
      </c>
      <c r="C22" s="43" t="s">
        <v>31</v>
      </c>
      <c r="D22" s="46">
        <v>8</v>
      </c>
      <c r="E22" s="41">
        <v>0</v>
      </c>
      <c r="F22" s="41">
        <v>8</v>
      </c>
      <c r="G22" s="41">
        <v>57</v>
      </c>
      <c r="H22" s="41">
        <v>0</v>
      </c>
      <c r="I22" s="41">
        <v>57</v>
      </c>
      <c r="J22" s="41">
        <v>2</v>
      </c>
      <c r="K22" s="41">
        <v>0</v>
      </c>
      <c r="L22" s="41">
        <v>2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67</v>
      </c>
      <c r="AO22" s="41">
        <v>0</v>
      </c>
      <c r="AP22" s="47">
        <v>67</v>
      </c>
      <c r="AQ22" s="46">
        <v>0</v>
      </c>
      <c r="AR22" s="41">
        <v>0</v>
      </c>
      <c r="AS22" s="41">
        <v>0</v>
      </c>
      <c r="AT22" s="41">
        <v>1</v>
      </c>
      <c r="AU22" s="41">
        <v>0</v>
      </c>
      <c r="AV22" s="41">
        <v>1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1</v>
      </c>
      <c r="CB22" s="41">
        <v>0</v>
      </c>
      <c r="CC22" s="47">
        <v>1</v>
      </c>
      <c r="CD22" s="46">
        <v>8</v>
      </c>
      <c r="CE22" s="41">
        <v>0</v>
      </c>
      <c r="CF22" s="41">
        <v>8</v>
      </c>
      <c r="CG22" s="41">
        <v>58</v>
      </c>
      <c r="CH22" s="41">
        <v>0</v>
      </c>
      <c r="CI22" s="41">
        <v>58</v>
      </c>
      <c r="CJ22" s="41">
        <v>2</v>
      </c>
      <c r="CK22" s="41">
        <v>0</v>
      </c>
      <c r="CL22" s="41">
        <v>2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68</v>
      </c>
      <c r="DO22" s="41">
        <v>0</v>
      </c>
      <c r="DP22" s="47">
        <v>68</v>
      </c>
    </row>
    <row r="23" spans="1:120" ht="15" customHeight="1">
      <c r="A23" s="2" t="s">
        <v>369</v>
      </c>
      <c r="B23" s="1" t="s">
        <v>372</v>
      </c>
      <c r="C23" s="43" t="s">
        <v>32</v>
      </c>
      <c r="D23" s="46">
        <v>0</v>
      </c>
      <c r="E23" s="41">
        <v>0</v>
      </c>
      <c r="F23" s="41">
        <v>0</v>
      </c>
      <c r="G23" s="41">
        <v>12</v>
      </c>
      <c r="H23" s="41">
        <v>0</v>
      </c>
      <c r="I23" s="41">
        <v>12</v>
      </c>
      <c r="J23" s="41">
        <v>0</v>
      </c>
      <c r="K23" s="41">
        <v>8</v>
      </c>
      <c r="L23" s="41">
        <v>8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2</v>
      </c>
      <c r="W23" s="41">
        <v>0</v>
      </c>
      <c r="X23" s="41">
        <v>2</v>
      </c>
      <c r="Y23" s="41">
        <v>1</v>
      </c>
      <c r="Z23" s="41">
        <v>0</v>
      </c>
      <c r="AA23" s="41">
        <v>1</v>
      </c>
      <c r="AB23" s="41">
        <v>2</v>
      </c>
      <c r="AC23" s="41">
        <v>1</v>
      </c>
      <c r="AD23" s="41">
        <v>3</v>
      </c>
      <c r="AE23" s="41">
        <v>1</v>
      </c>
      <c r="AF23" s="41">
        <v>1</v>
      </c>
      <c r="AG23" s="41">
        <v>2</v>
      </c>
      <c r="AH23" s="41">
        <v>0</v>
      </c>
      <c r="AI23" s="41">
        <v>0</v>
      </c>
      <c r="AJ23" s="41">
        <v>0</v>
      </c>
      <c r="AK23" s="41">
        <v>0</v>
      </c>
      <c r="AL23" s="41">
        <v>139</v>
      </c>
      <c r="AM23" s="41">
        <v>139</v>
      </c>
      <c r="AN23" s="41">
        <v>18</v>
      </c>
      <c r="AO23" s="41">
        <v>149</v>
      </c>
      <c r="AP23" s="47">
        <v>167</v>
      </c>
      <c r="AQ23" s="46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7">
        <v>0</v>
      </c>
      <c r="CD23" s="46">
        <v>0</v>
      </c>
      <c r="CE23" s="41">
        <v>0</v>
      </c>
      <c r="CF23" s="41">
        <v>0</v>
      </c>
      <c r="CG23" s="41">
        <v>12</v>
      </c>
      <c r="CH23" s="41">
        <v>0</v>
      </c>
      <c r="CI23" s="41">
        <v>12</v>
      </c>
      <c r="CJ23" s="41">
        <v>0</v>
      </c>
      <c r="CK23" s="41">
        <v>8</v>
      </c>
      <c r="CL23" s="41">
        <v>8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2</v>
      </c>
      <c r="CW23" s="41">
        <v>0</v>
      </c>
      <c r="CX23" s="41">
        <v>2</v>
      </c>
      <c r="CY23" s="41">
        <v>1</v>
      </c>
      <c r="CZ23" s="41">
        <v>0</v>
      </c>
      <c r="DA23" s="41">
        <v>1</v>
      </c>
      <c r="DB23" s="41">
        <v>2</v>
      </c>
      <c r="DC23" s="41">
        <v>1</v>
      </c>
      <c r="DD23" s="41">
        <v>3</v>
      </c>
      <c r="DE23" s="41">
        <v>1</v>
      </c>
      <c r="DF23" s="41">
        <v>1</v>
      </c>
      <c r="DG23" s="41">
        <v>2</v>
      </c>
      <c r="DH23" s="41">
        <v>0</v>
      </c>
      <c r="DI23" s="41">
        <v>0</v>
      </c>
      <c r="DJ23" s="41">
        <v>0</v>
      </c>
      <c r="DK23" s="41">
        <v>0</v>
      </c>
      <c r="DL23" s="41">
        <v>139</v>
      </c>
      <c r="DM23" s="41">
        <v>139</v>
      </c>
      <c r="DN23" s="41">
        <v>18</v>
      </c>
      <c r="DO23" s="41">
        <v>149</v>
      </c>
      <c r="DP23" s="47">
        <v>167</v>
      </c>
    </row>
    <row r="24" spans="1:120" ht="15" customHeight="1">
      <c r="A24" s="2" t="s">
        <v>369</v>
      </c>
      <c r="B24" s="1" t="s">
        <v>372</v>
      </c>
      <c r="C24" s="43" t="s">
        <v>33</v>
      </c>
      <c r="D24" s="46">
        <v>0</v>
      </c>
      <c r="E24" s="41">
        <v>0</v>
      </c>
      <c r="F24" s="41">
        <v>0</v>
      </c>
      <c r="G24" s="41">
        <v>8</v>
      </c>
      <c r="H24" s="41">
        <v>0</v>
      </c>
      <c r="I24" s="41">
        <v>8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114</v>
      </c>
      <c r="AM24" s="41">
        <v>114</v>
      </c>
      <c r="AN24" s="41">
        <v>8</v>
      </c>
      <c r="AO24" s="41">
        <v>114</v>
      </c>
      <c r="AP24" s="47">
        <v>122</v>
      </c>
      <c r="AQ24" s="46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7">
        <v>0</v>
      </c>
      <c r="CD24" s="46">
        <v>0</v>
      </c>
      <c r="CE24" s="41">
        <v>0</v>
      </c>
      <c r="CF24" s="41">
        <v>0</v>
      </c>
      <c r="CG24" s="41">
        <v>8</v>
      </c>
      <c r="CH24" s="41">
        <v>0</v>
      </c>
      <c r="CI24" s="41">
        <v>8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114</v>
      </c>
      <c r="DM24" s="41">
        <v>114</v>
      </c>
      <c r="DN24" s="41">
        <v>8</v>
      </c>
      <c r="DO24" s="41">
        <v>114</v>
      </c>
      <c r="DP24" s="47">
        <v>122</v>
      </c>
    </row>
    <row r="25" spans="1:120" ht="15" customHeight="1">
      <c r="A25" s="2" t="s">
        <v>369</v>
      </c>
      <c r="B25" s="1" t="s">
        <v>372</v>
      </c>
      <c r="C25" s="43" t="s">
        <v>34</v>
      </c>
      <c r="D25" s="46">
        <v>3</v>
      </c>
      <c r="E25" s="41">
        <v>0</v>
      </c>
      <c r="F25" s="41">
        <v>3</v>
      </c>
      <c r="G25" s="41">
        <v>19</v>
      </c>
      <c r="H25" s="41">
        <v>0</v>
      </c>
      <c r="I25" s="41">
        <v>19</v>
      </c>
      <c r="J25" s="41">
        <v>0</v>
      </c>
      <c r="K25" s="41">
        <v>16</v>
      </c>
      <c r="L25" s="41">
        <v>16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23</v>
      </c>
      <c r="AM25" s="41">
        <v>23</v>
      </c>
      <c r="AN25" s="41">
        <v>22</v>
      </c>
      <c r="AO25" s="41">
        <v>39</v>
      </c>
      <c r="AP25" s="47">
        <v>61</v>
      </c>
      <c r="AQ25" s="46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7">
        <v>0</v>
      </c>
      <c r="CD25" s="46">
        <v>3</v>
      </c>
      <c r="CE25" s="41">
        <v>0</v>
      </c>
      <c r="CF25" s="41">
        <v>3</v>
      </c>
      <c r="CG25" s="41">
        <v>19</v>
      </c>
      <c r="CH25" s="41">
        <v>0</v>
      </c>
      <c r="CI25" s="41">
        <v>19</v>
      </c>
      <c r="CJ25" s="41">
        <v>0</v>
      </c>
      <c r="CK25" s="41">
        <v>16</v>
      </c>
      <c r="CL25" s="41">
        <v>16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23</v>
      </c>
      <c r="DM25" s="41">
        <v>23</v>
      </c>
      <c r="DN25" s="41">
        <v>22</v>
      </c>
      <c r="DO25" s="41">
        <v>39</v>
      </c>
      <c r="DP25" s="47">
        <v>61</v>
      </c>
    </row>
    <row r="26" spans="1:120" ht="15" customHeight="1">
      <c r="A26" s="2" t="s">
        <v>369</v>
      </c>
      <c r="B26" s="1" t="s">
        <v>372</v>
      </c>
      <c r="C26" s="43" t="s">
        <v>35</v>
      </c>
      <c r="D26" s="46">
        <v>6</v>
      </c>
      <c r="E26" s="41">
        <v>0</v>
      </c>
      <c r="F26" s="41">
        <v>6</v>
      </c>
      <c r="G26" s="41">
        <v>11</v>
      </c>
      <c r="H26" s="41">
        <v>2</v>
      </c>
      <c r="I26" s="41">
        <v>13</v>
      </c>
      <c r="J26" s="41">
        <v>0</v>
      </c>
      <c r="K26" s="41">
        <v>6</v>
      </c>
      <c r="L26" s="41">
        <v>6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64</v>
      </c>
      <c r="AM26" s="41">
        <v>64</v>
      </c>
      <c r="AN26" s="41">
        <v>17</v>
      </c>
      <c r="AO26" s="41">
        <v>72</v>
      </c>
      <c r="AP26" s="47">
        <v>89</v>
      </c>
      <c r="AQ26" s="46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7">
        <v>0</v>
      </c>
      <c r="CD26" s="46">
        <v>6</v>
      </c>
      <c r="CE26" s="41">
        <v>0</v>
      </c>
      <c r="CF26" s="41">
        <v>6</v>
      </c>
      <c r="CG26" s="41">
        <v>11</v>
      </c>
      <c r="CH26" s="41">
        <v>2</v>
      </c>
      <c r="CI26" s="41">
        <v>13</v>
      </c>
      <c r="CJ26" s="41">
        <v>0</v>
      </c>
      <c r="CK26" s="41">
        <v>6</v>
      </c>
      <c r="CL26" s="41">
        <v>6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64</v>
      </c>
      <c r="DM26" s="41">
        <v>64</v>
      </c>
      <c r="DN26" s="41">
        <v>17</v>
      </c>
      <c r="DO26" s="41">
        <v>72</v>
      </c>
      <c r="DP26" s="47">
        <v>89</v>
      </c>
    </row>
    <row r="27" spans="1:120" ht="15" customHeight="1">
      <c r="A27" s="2" t="s">
        <v>369</v>
      </c>
      <c r="B27" s="1" t="s">
        <v>372</v>
      </c>
      <c r="C27" s="43" t="s">
        <v>36</v>
      </c>
      <c r="D27" s="46">
        <v>2</v>
      </c>
      <c r="E27" s="41">
        <v>0</v>
      </c>
      <c r="F27" s="41">
        <v>2</v>
      </c>
      <c r="G27" s="41">
        <v>22</v>
      </c>
      <c r="H27" s="41">
        <v>0</v>
      </c>
      <c r="I27" s="41">
        <v>22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5</v>
      </c>
      <c r="AC27" s="41">
        <v>0</v>
      </c>
      <c r="AD27" s="41">
        <v>5</v>
      </c>
      <c r="AE27" s="41">
        <v>5</v>
      </c>
      <c r="AF27" s="41">
        <v>0</v>
      </c>
      <c r="AG27" s="41">
        <v>5</v>
      </c>
      <c r="AH27" s="41">
        <v>0</v>
      </c>
      <c r="AI27" s="41">
        <v>0</v>
      </c>
      <c r="AJ27" s="41">
        <v>0</v>
      </c>
      <c r="AK27" s="41">
        <v>0</v>
      </c>
      <c r="AL27" s="41">
        <v>125</v>
      </c>
      <c r="AM27" s="41">
        <v>125</v>
      </c>
      <c r="AN27" s="41">
        <v>34</v>
      </c>
      <c r="AO27" s="41">
        <v>125</v>
      </c>
      <c r="AP27" s="47">
        <v>159</v>
      </c>
      <c r="AQ27" s="46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7">
        <v>0</v>
      </c>
      <c r="CD27" s="46">
        <v>2</v>
      </c>
      <c r="CE27" s="41">
        <v>0</v>
      </c>
      <c r="CF27" s="41">
        <v>2</v>
      </c>
      <c r="CG27" s="41">
        <v>22</v>
      </c>
      <c r="CH27" s="41">
        <v>0</v>
      </c>
      <c r="CI27" s="41">
        <v>22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5</v>
      </c>
      <c r="DC27" s="41">
        <v>0</v>
      </c>
      <c r="DD27" s="41">
        <v>5</v>
      </c>
      <c r="DE27" s="41">
        <v>5</v>
      </c>
      <c r="DF27" s="41">
        <v>0</v>
      </c>
      <c r="DG27" s="41">
        <v>5</v>
      </c>
      <c r="DH27" s="41">
        <v>0</v>
      </c>
      <c r="DI27" s="41">
        <v>0</v>
      </c>
      <c r="DJ27" s="41">
        <v>0</v>
      </c>
      <c r="DK27" s="41">
        <v>0</v>
      </c>
      <c r="DL27" s="41">
        <v>125</v>
      </c>
      <c r="DM27" s="41">
        <v>125</v>
      </c>
      <c r="DN27" s="41">
        <v>34</v>
      </c>
      <c r="DO27" s="41">
        <v>125</v>
      </c>
      <c r="DP27" s="47">
        <v>159</v>
      </c>
    </row>
    <row r="28" spans="1:120" ht="15" customHeight="1">
      <c r="A28" s="2" t="s">
        <v>369</v>
      </c>
      <c r="B28" s="1" t="s">
        <v>372</v>
      </c>
      <c r="C28" s="43" t="s">
        <v>37</v>
      </c>
      <c r="D28" s="46">
        <v>10</v>
      </c>
      <c r="E28" s="41">
        <v>0</v>
      </c>
      <c r="F28" s="41">
        <v>10</v>
      </c>
      <c r="G28" s="41">
        <v>9</v>
      </c>
      <c r="H28" s="41">
        <v>0</v>
      </c>
      <c r="I28" s="41">
        <v>9</v>
      </c>
      <c r="J28" s="41">
        <v>0</v>
      </c>
      <c r="K28" s="41">
        <v>12</v>
      </c>
      <c r="L28" s="41">
        <v>12</v>
      </c>
      <c r="M28" s="41">
        <v>0</v>
      </c>
      <c r="N28" s="41">
        <v>1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1</v>
      </c>
      <c r="AC28" s="41">
        <v>0</v>
      </c>
      <c r="AD28" s="41">
        <v>1</v>
      </c>
      <c r="AE28" s="41">
        <v>0</v>
      </c>
      <c r="AF28" s="41">
        <v>1</v>
      </c>
      <c r="AG28" s="41">
        <v>1</v>
      </c>
      <c r="AH28" s="41">
        <v>0</v>
      </c>
      <c r="AI28" s="41">
        <v>0</v>
      </c>
      <c r="AJ28" s="41">
        <v>0</v>
      </c>
      <c r="AK28" s="41">
        <v>0</v>
      </c>
      <c r="AL28" s="41">
        <v>125</v>
      </c>
      <c r="AM28" s="41">
        <v>125</v>
      </c>
      <c r="AN28" s="41">
        <v>20</v>
      </c>
      <c r="AO28" s="41">
        <v>139</v>
      </c>
      <c r="AP28" s="47">
        <v>159</v>
      </c>
      <c r="AQ28" s="46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7">
        <v>0</v>
      </c>
      <c r="CD28" s="46">
        <v>10</v>
      </c>
      <c r="CE28" s="41">
        <v>0</v>
      </c>
      <c r="CF28" s="41">
        <v>10</v>
      </c>
      <c r="CG28" s="41">
        <v>9</v>
      </c>
      <c r="CH28" s="41">
        <v>0</v>
      </c>
      <c r="CI28" s="41">
        <v>9</v>
      </c>
      <c r="CJ28" s="41">
        <v>0</v>
      </c>
      <c r="CK28" s="41">
        <v>12</v>
      </c>
      <c r="CL28" s="41">
        <v>12</v>
      </c>
      <c r="CM28" s="41">
        <v>0</v>
      </c>
      <c r="CN28" s="41">
        <v>1</v>
      </c>
      <c r="CO28" s="41">
        <v>1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1</v>
      </c>
      <c r="DC28" s="41">
        <v>0</v>
      </c>
      <c r="DD28" s="41">
        <v>1</v>
      </c>
      <c r="DE28" s="41">
        <v>0</v>
      </c>
      <c r="DF28" s="41">
        <v>1</v>
      </c>
      <c r="DG28" s="41">
        <v>1</v>
      </c>
      <c r="DH28" s="41">
        <v>0</v>
      </c>
      <c r="DI28" s="41">
        <v>0</v>
      </c>
      <c r="DJ28" s="41">
        <v>0</v>
      </c>
      <c r="DK28" s="41">
        <v>0</v>
      </c>
      <c r="DL28" s="41">
        <v>125</v>
      </c>
      <c r="DM28" s="41">
        <v>125</v>
      </c>
      <c r="DN28" s="41">
        <v>20</v>
      </c>
      <c r="DO28" s="41">
        <v>139</v>
      </c>
      <c r="DP28" s="47">
        <v>159</v>
      </c>
    </row>
    <row r="29" spans="1:120" ht="15" customHeight="1">
      <c r="A29" s="2" t="s">
        <v>369</v>
      </c>
      <c r="B29" s="1" t="s">
        <v>372</v>
      </c>
      <c r="C29" s="43" t="s">
        <v>38</v>
      </c>
      <c r="D29" s="46">
        <v>23</v>
      </c>
      <c r="E29" s="41">
        <v>0</v>
      </c>
      <c r="F29" s="41">
        <v>23</v>
      </c>
      <c r="G29" s="41">
        <v>15</v>
      </c>
      <c r="H29" s="41">
        <v>0</v>
      </c>
      <c r="I29" s="41">
        <v>15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38</v>
      </c>
      <c r="AO29" s="41">
        <v>0</v>
      </c>
      <c r="AP29" s="47">
        <v>38</v>
      </c>
      <c r="AQ29" s="46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7">
        <v>0</v>
      </c>
      <c r="CD29" s="46">
        <v>23</v>
      </c>
      <c r="CE29" s="41">
        <v>0</v>
      </c>
      <c r="CF29" s="41">
        <v>23</v>
      </c>
      <c r="CG29" s="41">
        <v>15</v>
      </c>
      <c r="CH29" s="41">
        <v>0</v>
      </c>
      <c r="CI29" s="41">
        <v>15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38</v>
      </c>
      <c r="DO29" s="41">
        <v>0</v>
      </c>
      <c r="DP29" s="47">
        <v>38</v>
      </c>
    </row>
    <row r="30" spans="1:120" ht="15" customHeight="1">
      <c r="A30" s="2" t="s">
        <v>369</v>
      </c>
      <c r="B30" s="1" t="s">
        <v>372</v>
      </c>
      <c r="C30" s="43" t="s">
        <v>39</v>
      </c>
      <c r="D30" s="46">
        <v>1</v>
      </c>
      <c r="E30" s="41">
        <v>1</v>
      </c>
      <c r="F30" s="41">
        <v>2</v>
      </c>
      <c r="G30" s="41">
        <v>6</v>
      </c>
      <c r="H30" s="41">
        <v>7</v>
      </c>
      <c r="I30" s="41">
        <v>13</v>
      </c>
      <c r="J30" s="41">
        <v>1</v>
      </c>
      <c r="K30" s="41">
        <v>32</v>
      </c>
      <c r="L30" s="41">
        <v>33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3</v>
      </c>
      <c r="AA30" s="41">
        <v>3</v>
      </c>
      <c r="AB30" s="41">
        <v>0</v>
      </c>
      <c r="AC30" s="41">
        <v>3</v>
      </c>
      <c r="AD30" s="41">
        <v>3</v>
      </c>
      <c r="AE30" s="41">
        <v>0</v>
      </c>
      <c r="AF30" s="41">
        <v>3</v>
      </c>
      <c r="AG30" s="41">
        <v>3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8</v>
      </c>
      <c r="AO30" s="41">
        <v>49</v>
      </c>
      <c r="AP30" s="47">
        <v>57</v>
      </c>
      <c r="AQ30" s="46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7">
        <v>0</v>
      </c>
      <c r="CD30" s="46">
        <v>1</v>
      </c>
      <c r="CE30" s="41">
        <v>1</v>
      </c>
      <c r="CF30" s="41">
        <v>2</v>
      </c>
      <c r="CG30" s="41">
        <v>6</v>
      </c>
      <c r="CH30" s="41">
        <v>7</v>
      </c>
      <c r="CI30" s="41">
        <v>13</v>
      </c>
      <c r="CJ30" s="41">
        <v>1</v>
      </c>
      <c r="CK30" s="41">
        <v>32</v>
      </c>
      <c r="CL30" s="41">
        <v>33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3</v>
      </c>
      <c r="DA30" s="41">
        <v>3</v>
      </c>
      <c r="DB30" s="41">
        <v>0</v>
      </c>
      <c r="DC30" s="41">
        <v>3</v>
      </c>
      <c r="DD30" s="41">
        <v>3</v>
      </c>
      <c r="DE30" s="41">
        <v>0</v>
      </c>
      <c r="DF30" s="41">
        <v>3</v>
      </c>
      <c r="DG30" s="41">
        <v>3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8</v>
      </c>
      <c r="DO30" s="41">
        <v>49</v>
      </c>
      <c r="DP30" s="47">
        <v>57</v>
      </c>
    </row>
    <row r="31" spans="1:120" ht="15" customHeight="1">
      <c r="A31" s="2" t="s">
        <v>369</v>
      </c>
      <c r="B31" s="1" t="s">
        <v>373</v>
      </c>
      <c r="C31" s="43" t="s">
        <v>40</v>
      </c>
      <c r="D31" s="46">
        <v>0</v>
      </c>
      <c r="E31" s="41">
        <v>0</v>
      </c>
      <c r="F31" s="41">
        <v>0</v>
      </c>
      <c r="G31" s="41">
        <v>2</v>
      </c>
      <c r="H31" s="41">
        <v>0</v>
      </c>
      <c r="I31" s="41">
        <v>2</v>
      </c>
      <c r="J31" s="41">
        <v>120</v>
      </c>
      <c r="K31" s="41">
        <v>168</v>
      </c>
      <c r="L31" s="41">
        <v>288</v>
      </c>
      <c r="M31" s="41">
        <v>0</v>
      </c>
      <c r="N31" s="41">
        <v>26</v>
      </c>
      <c r="O31" s="41">
        <v>26</v>
      </c>
      <c r="P31" s="41">
        <v>0</v>
      </c>
      <c r="Q31" s="41">
        <v>7</v>
      </c>
      <c r="R31" s="41">
        <v>7</v>
      </c>
      <c r="S31" s="41">
        <v>0</v>
      </c>
      <c r="T31" s="41">
        <v>4</v>
      </c>
      <c r="U31" s="41">
        <v>4</v>
      </c>
      <c r="V31" s="41">
        <v>0</v>
      </c>
      <c r="W31" s="41">
        <v>0</v>
      </c>
      <c r="X31" s="41">
        <v>0</v>
      </c>
      <c r="Y31" s="41">
        <v>0</v>
      </c>
      <c r="Z31" s="41">
        <v>5</v>
      </c>
      <c r="AA31" s="41">
        <v>5</v>
      </c>
      <c r="AB31" s="41">
        <v>2</v>
      </c>
      <c r="AC31" s="41">
        <v>16</v>
      </c>
      <c r="AD31" s="41">
        <v>18</v>
      </c>
      <c r="AE31" s="41">
        <v>2</v>
      </c>
      <c r="AF31" s="41">
        <v>30</v>
      </c>
      <c r="AG31" s="41">
        <v>32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126</v>
      </c>
      <c r="AO31" s="41">
        <v>256</v>
      </c>
      <c r="AP31" s="47">
        <v>382</v>
      </c>
      <c r="AQ31" s="46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465</v>
      </c>
      <c r="AY31" s="41">
        <v>466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2</v>
      </c>
      <c r="BQ31" s="41">
        <v>2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41">
        <v>1</v>
      </c>
      <c r="CB31" s="41">
        <v>467</v>
      </c>
      <c r="CC31" s="47">
        <v>468</v>
      </c>
      <c r="CD31" s="46">
        <v>0</v>
      </c>
      <c r="CE31" s="41">
        <v>0</v>
      </c>
      <c r="CF31" s="41">
        <v>0</v>
      </c>
      <c r="CG31" s="41">
        <v>2</v>
      </c>
      <c r="CH31" s="41">
        <v>0</v>
      </c>
      <c r="CI31" s="41">
        <v>2</v>
      </c>
      <c r="CJ31" s="41">
        <v>121</v>
      </c>
      <c r="CK31" s="41">
        <v>633</v>
      </c>
      <c r="CL31" s="41">
        <v>754</v>
      </c>
      <c r="CM31" s="41">
        <v>0</v>
      </c>
      <c r="CN31" s="41">
        <v>26</v>
      </c>
      <c r="CO31" s="41">
        <v>26</v>
      </c>
      <c r="CP31" s="41">
        <v>0</v>
      </c>
      <c r="CQ31" s="41">
        <v>7</v>
      </c>
      <c r="CR31" s="41">
        <v>7</v>
      </c>
      <c r="CS31" s="41">
        <v>0</v>
      </c>
      <c r="CT31" s="41">
        <v>4</v>
      </c>
      <c r="CU31" s="41">
        <v>4</v>
      </c>
      <c r="CV31" s="41">
        <v>0</v>
      </c>
      <c r="CW31" s="41">
        <v>0</v>
      </c>
      <c r="CX31" s="41">
        <v>0</v>
      </c>
      <c r="CY31" s="41">
        <v>0</v>
      </c>
      <c r="CZ31" s="41">
        <v>5</v>
      </c>
      <c r="DA31" s="41">
        <v>5</v>
      </c>
      <c r="DB31" s="41">
        <v>2</v>
      </c>
      <c r="DC31" s="41">
        <v>18</v>
      </c>
      <c r="DD31" s="41">
        <v>20</v>
      </c>
      <c r="DE31" s="41">
        <v>2</v>
      </c>
      <c r="DF31" s="41">
        <v>30</v>
      </c>
      <c r="DG31" s="41">
        <v>32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127</v>
      </c>
      <c r="DO31" s="41">
        <v>723</v>
      </c>
      <c r="DP31" s="47">
        <v>850</v>
      </c>
    </row>
    <row r="32" spans="1:120" ht="15" customHeight="1">
      <c r="A32" s="2" t="s">
        <v>369</v>
      </c>
      <c r="B32" s="1" t="s">
        <v>373</v>
      </c>
      <c r="C32" s="43" t="s">
        <v>41</v>
      </c>
      <c r="D32" s="46">
        <v>0</v>
      </c>
      <c r="E32" s="41">
        <v>0</v>
      </c>
      <c r="F32" s="41">
        <v>0</v>
      </c>
      <c r="G32" s="41">
        <v>3</v>
      </c>
      <c r="H32" s="41">
        <v>0</v>
      </c>
      <c r="I32" s="41">
        <v>3</v>
      </c>
      <c r="J32" s="41">
        <v>1</v>
      </c>
      <c r="K32" s="41">
        <v>3</v>
      </c>
      <c r="L32" s="41">
        <v>4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4</v>
      </c>
      <c r="AO32" s="41">
        <v>3</v>
      </c>
      <c r="AP32" s="47">
        <v>7</v>
      </c>
      <c r="AQ32" s="46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345</v>
      </c>
      <c r="AY32" s="41">
        <v>345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345</v>
      </c>
      <c r="CC32" s="47">
        <v>345</v>
      </c>
      <c r="CD32" s="46">
        <v>0</v>
      </c>
      <c r="CE32" s="41">
        <v>0</v>
      </c>
      <c r="CF32" s="41">
        <v>0</v>
      </c>
      <c r="CG32" s="41">
        <v>3</v>
      </c>
      <c r="CH32" s="41">
        <v>0</v>
      </c>
      <c r="CI32" s="41">
        <v>3</v>
      </c>
      <c r="CJ32" s="41">
        <v>1</v>
      </c>
      <c r="CK32" s="41">
        <v>348</v>
      </c>
      <c r="CL32" s="41">
        <v>349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4</v>
      </c>
      <c r="DO32" s="41">
        <v>348</v>
      </c>
      <c r="DP32" s="47">
        <v>352</v>
      </c>
    </row>
    <row r="33" spans="1:120" ht="15" customHeight="1">
      <c r="A33" s="2" t="s">
        <v>369</v>
      </c>
      <c r="B33" s="1" t="s">
        <v>373</v>
      </c>
      <c r="C33" s="43" t="s">
        <v>42</v>
      </c>
      <c r="D33" s="46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8</v>
      </c>
      <c r="K33" s="41">
        <v>0</v>
      </c>
      <c r="L33" s="41">
        <v>8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8</v>
      </c>
      <c r="AO33" s="41">
        <v>0</v>
      </c>
      <c r="AP33" s="47">
        <v>8</v>
      </c>
      <c r="AQ33" s="46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0</v>
      </c>
      <c r="CC33" s="47">
        <v>0</v>
      </c>
      <c r="CD33" s="46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8</v>
      </c>
      <c r="CK33" s="41">
        <v>0</v>
      </c>
      <c r="CL33" s="41">
        <v>8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8</v>
      </c>
      <c r="DO33" s="41">
        <v>0</v>
      </c>
      <c r="DP33" s="47">
        <v>8</v>
      </c>
    </row>
    <row r="34" spans="1:120" ht="15" customHeight="1">
      <c r="A34" s="2" t="s">
        <v>369</v>
      </c>
      <c r="B34" s="1" t="s">
        <v>373</v>
      </c>
      <c r="C34" s="43" t="s">
        <v>43</v>
      </c>
      <c r="D34" s="46">
        <v>0</v>
      </c>
      <c r="E34" s="41">
        <v>0</v>
      </c>
      <c r="F34" s="41">
        <v>0</v>
      </c>
      <c r="G34" s="41">
        <v>2</v>
      </c>
      <c r="H34" s="41">
        <v>0</v>
      </c>
      <c r="I34" s="41">
        <v>2</v>
      </c>
      <c r="J34" s="41">
        <v>0</v>
      </c>
      <c r="K34" s="41">
        <v>213</v>
      </c>
      <c r="L34" s="41">
        <v>213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2</v>
      </c>
      <c r="AO34" s="41">
        <v>213</v>
      </c>
      <c r="AP34" s="47">
        <v>215</v>
      </c>
      <c r="AQ34" s="46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7">
        <v>0</v>
      </c>
      <c r="CD34" s="46">
        <v>0</v>
      </c>
      <c r="CE34" s="41">
        <v>0</v>
      </c>
      <c r="CF34" s="41">
        <v>0</v>
      </c>
      <c r="CG34" s="41">
        <v>2</v>
      </c>
      <c r="CH34" s="41">
        <v>0</v>
      </c>
      <c r="CI34" s="41">
        <v>2</v>
      </c>
      <c r="CJ34" s="41">
        <v>0</v>
      </c>
      <c r="CK34" s="41">
        <v>213</v>
      </c>
      <c r="CL34" s="41">
        <v>213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2</v>
      </c>
      <c r="DO34" s="41">
        <v>213</v>
      </c>
      <c r="DP34" s="47">
        <v>215</v>
      </c>
    </row>
    <row r="35" spans="1:120" ht="15" customHeight="1">
      <c r="A35" s="2" t="s">
        <v>369</v>
      </c>
      <c r="B35" s="1" t="s">
        <v>373</v>
      </c>
      <c r="C35" s="43" t="s">
        <v>44</v>
      </c>
      <c r="D35" s="46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127</v>
      </c>
      <c r="L35" s="41">
        <v>127</v>
      </c>
      <c r="M35" s="41">
        <v>0</v>
      </c>
      <c r="N35" s="41">
        <v>1</v>
      </c>
      <c r="O35" s="41">
        <v>1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128</v>
      </c>
      <c r="AP35" s="47">
        <v>128</v>
      </c>
      <c r="AQ35" s="46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383</v>
      </c>
      <c r="AY35" s="41">
        <v>383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383</v>
      </c>
      <c r="CC35" s="47">
        <v>383</v>
      </c>
      <c r="CD35" s="46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510</v>
      </c>
      <c r="CL35" s="41">
        <v>510</v>
      </c>
      <c r="CM35" s="41">
        <v>0</v>
      </c>
      <c r="CN35" s="41">
        <v>1</v>
      </c>
      <c r="CO35" s="41">
        <v>1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511</v>
      </c>
      <c r="DP35" s="47">
        <v>511</v>
      </c>
    </row>
    <row r="36" spans="1:120" ht="15" customHeight="1">
      <c r="A36" s="2" t="s">
        <v>369</v>
      </c>
      <c r="B36" s="1" t="s">
        <v>373</v>
      </c>
      <c r="C36" s="43" t="s">
        <v>45</v>
      </c>
      <c r="D36" s="46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1</v>
      </c>
      <c r="K36" s="41">
        <v>209</v>
      </c>
      <c r="L36" s="41">
        <v>210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1</v>
      </c>
      <c r="AC36" s="41">
        <v>0</v>
      </c>
      <c r="AD36" s="41">
        <v>1</v>
      </c>
      <c r="AE36" s="41">
        <v>1</v>
      </c>
      <c r="AF36" s="41">
        <v>0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3</v>
      </c>
      <c r="AO36" s="41">
        <v>209</v>
      </c>
      <c r="AP36" s="47">
        <v>212</v>
      </c>
      <c r="AQ36" s="46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2</v>
      </c>
      <c r="AX36" s="41">
        <v>259</v>
      </c>
      <c r="AY36" s="41">
        <v>261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2</v>
      </c>
      <c r="CB36" s="41">
        <v>259</v>
      </c>
      <c r="CC36" s="47">
        <v>261</v>
      </c>
      <c r="CD36" s="46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3</v>
      </c>
      <c r="CK36" s="41">
        <v>468</v>
      </c>
      <c r="CL36" s="41">
        <v>471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1</v>
      </c>
      <c r="DE36" s="41">
        <v>1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5</v>
      </c>
      <c r="DO36" s="41">
        <v>468</v>
      </c>
      <c r="DP36" s="47">
        <v>473</v>
      </c>
    </row>
    <row r="37" spans="1:120" ht="15" customHeight="1">
      <c r="A37" s="2" t="s">
        <v>369</v>
      </c>
      <c r="B37" s="1" t="s">
        <v>373</v>
      </c>
      <c r="C37" s="43" t="s">
        <v>46</v>
      </c>
      <c r="D37" s="46">
        <v>0</v>
      </c>
      <c r="E37" s="41">
        <v>0</v>
      </c>
      <c r="F37" s="41">
        <v>0</v>
      </c>
      <c r="G37" s="41">
        <v>1</v>
      </c>
      <c r="H37" s="41">
        <v>1</v>
      </c>
      <c r="I37" s="41">
        <v>2</v>
      </c>
      <c r="J37" s="41">
        <v>2</v>
      </c>
      <c r="K37" s="41">
        <v>20</v>
      </c>
      <c r="L37" s="41">
        <v>22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3</v>
      </c>
      <c r="AO37" s="41">
        <v>21</v>
      </c>
      <c r="AP37" s="47">
        <v>24</v>
      </c>
      <c r="AQ37" s="46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279</v>
      </c>
      <c r="AY37" s="41">
        <v>279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279</v>
      </c>
      <c r="CC37" s="47">
        <v>279</v>
      </c>
      <c r="CD37" s="46">
        <v>0</v>
      </c>
      <c r="CE37" s="41">
        <v>0</v>
      </c>
      <c r="CF37" s="41">
        <v>0</v>
      </c>
      <c r="CG37" s="41">
        <v>1</v>
      </c>
      <c r="CH37" s="41">
        <v>1</v>
      </c>
      <c r="CI37" s="41">
        <v>2</v>
      </c>
      <c r="CJ37" s="41">
        <v>2</v>
      </c>
      <c r="CK37" s="41">
        <v>299</v>
      </c>
      <c r="CL37" s="41">
        <v>301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3</v>
      </c>
      <c r="DO37" s="41">
        <v>300</v>
      </c>
      <c r="DP37" s="47">
        <v>303</v>
      </c>
    </row>
    <row r="38" spans="1:120" ht="15" customHeight="1">
      <c r="A38" s="2" t="s">
        <v>369</v>
      </c>
      <c r="B38" s="1" t="s">
        <v>373</v>
      </c>
      <c r="C38" s="43" t="s">
        <v>47</v>
      </c>
      <c r="D38" s="46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28</v>
      </c>
      <c r="L38" s="41">
        <v>28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28</v>
      </c>
      <c r="AP38" s="47">
        <v>28</v>
      </c>
      <c r="AQ38" s="46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7">
        <v>0</v>
      </c>
      <c r="CD38" s="46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28</v>
      </c>
      <c r="CL38" s="41">
        <v>28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28</v>
      </c>
      <c r="DP38" s="47">
        <v>28</v>
      </c>
    </row>
    <row r="39" spans="1:120" ht="15" customHeight="1">
      <c r="A39" s="2" t="s">
        <v>369</v>
      </c>
      <c r="B39" s="1" t="s">
        <v>373</v>
      </c>
      <c r="C39" s="43" t="s">
        <v>48</v>
      </c>
      <c r="D39" s="46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1</v>
      </c>
      <c r="K39" s="41">
        <v>121</v>
      </c>
      <c r="L39" s="41">
        <v>122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121</v>
      </c>
      <c r="AP39" s="47">
        <v>122</v>
      </c>
      <c r="AQ39" s="46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236</v>
      </c>
      <c r="AY39" s="41">
        <v>236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1</v>
      </c>
      <c r="BH39" s="41">
        <v>1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237</v>
      </c>
      <c r="CC39" s="47">
        <v>237</v>
      </c>
      <c r="CD39" s="46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1</v>
      </c>
      <c r="CK39" s="41">
        <v>357</v>
      </c>
      <c r="CL39" s="41">
        <v>358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1</v>
      </c>
      <c r="CU39" s="41">
        <v>1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358</v>
      </c>
      <c r="DP39" s="47">
        <v>359</v>
      </c>
    </row>
    <row r="40" spans="1:120" ht="15" customHeight="1">
      <c r="A40" s="2" t="s">
        <v>369</v>
      </c>
      <c r="B40" s="1" t="s">
        <v>373</v>
      </c>
      <c r="C40" s="43" t="s">
        <v>49</v>
      </c>
      <c r="D40" s="46">
        <v>0</v>
      </c>
      <c r="E40" s="41">
        <v>0</v>
      </c>
      <c r="F40" s="41">
        <v>0</v>
      </c>
      <c r="G40" s="41">
        <v>1</v>
      </c>
      <c r="H40" s="41">
        <v>0</v>
      </c>
      <c r="I40" s="41">
        <v>1</v>
      </c>
      <c r="J40" s="41">
        <v>6</v>
      </c>
      <c r="K40" s="41">
        <v>56</v>
      </c>
      <c r="L40" s="41">
        <v>62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7</v>
      </c>
      <c r="AO40" s="41">
        <v>56</v>
      </c>
      <c r="AP40" s="47">
        <v>63</v>
      </c>
      <c r="AQ40" s="46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336</v>
      </c>
      <c r="AY40" s="41">
        <v>336</v>
      </c>
      <c r="AZ40" s="41">
        <v>0</v>
      </c>
      <c r="BA40" s="41">
        <v>7</v>
      </c>
      <c r="BB40" s="41">
        <v>7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  <c r="BZ40" s="41">
        <v>0</v>
      </c>
      <c r="CA40" s="41">
        <v>0</v>
      </c>
      <c r="CB40" s="41">
        <v>343</v>
      </c>
      <c r="CC40" s="47">
        <v>343</v>
      </c>
      <c r="CD40" s="46">
        <v>0</v>
      </c>
      <c r="CE40" s="41">
        <v>0</v>
      </c>
      <c r="CF40" s="41">
        <v>0</v>
      </c>
      <c r="CG40" s="41">
        <v>1</v>
      </c>
      <c r="CH40" s="41">
        <v>0</v>
      </c>
      <c r="CI40" s="41">
        <v>1</v>
      </c>
      <c r="CJ40" s="41">
        <v>6</v>
      </c>
      <c r="CK40" s="41">
        <v>392</v>
      </c>
      <c r="CL40" s="41">
        <v>398</v>
      </c>
      <c r="CM40" s="41">
        <v>0</v>
      </c>
      <c r="CN40" s="41">
        <v>7</v>
      </c>
      <c r="CO40" s="41">
        <v>7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0</v>
      </c>
      <c r="DC40" s="41">
        <v>0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7</v>
      </c>
      <c r="DO40" s="41">
        <v>399</v>
      </c>
      <c r="DP40" s="47">
        <v>406</v>
      </c>
    </row>
    <row r="41" spans="1:120" ht="15" customHeight="1">
      <c r="A41" s="2" t="s">
        <v>369</v>
      </c>
      <c r="B41" s="1" t="s">
        <v>374</v>
      </c>
      <c r="C41" s="43" t="s">
        <v>50</v>
      </c>
      <c r="D41" s="46">
        <v>0</v>
      </c>
      <c r="E41" s="41">
        <v>0</v>
      </c>
      <c r="F41" s="41">
        <v>0</v>
      </c>
      <c r="G41" s="41">
        <v>0</v>
      </c>
      <c r="H41" s="41">
        <v>1</v>
      </c>
      <c r="I41" s="41">
        <v>1</v>
      </c>
      <c r="J41" s="41">
        <v>0</v>
      </c>
      <c r="K41" s="41">
        <v>373</v>
      </c>
      <c r="L41" s="41">
        <v>373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374</v>
      </c>
      <c r="AP41" s="47">
        <v>374</v>
      </c>
      <c r="AQ41" s="46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7">
        <v>0</v>
      </c>
      <c r="CD41" s="46">
        <v>0</v>
      </c>
      <c r="CE41" s="41">
        <v>0</v>
      </c>
      <c r="CF41" s="41">
        <v>0</v>
      </c>
      <c r="CG41" s="41">
        <v>0</v>
      </c>
      <c r="CH41" s="41">
        <v>1</v>
      </c>
      <c r="CI41" s="41">
        <v>1</v>
      </c>
      <c r="CJ41" s="41">
        <v>0</v>
      </c>
      <c r="CK41" s="41">
        <v>373</v>
      </c>
      <c r="CL41" s="41">
        <v>373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374</v>
      </c>
      <c r="DP41" s="47">
        <v>374</v>
      </c>
    </row>
    <row r="42" spans="1:120" ht="15" customHeight="1">
      <c r="A42" s="2" t="s">
        <v>369</v>
      </c>
      <c r="B42" s="1" t="s">
        <v>374</v>
      </c>
      <c r="C42" s="43" t="s">
        <v>51</v>
      </c>
      <c r="D42" s="46">
        <v>43</v>
      </c>
      <c r="E42" s="41">
        <v>8</v>
      </c>
      <c r="F42" s="41">
        <v>51</v>
      </c>
      <c r="G42" s="41">
        <v>24</v>
      </c>
      <c r="H42" s="41">
        <v>0</v>
      </c>
      <c r="I42" s="41">
        <v>24</v>
      </c>
      <c r="J42" s="41">
        <v>2</v>
      </c>
      <c r="K42" s="41">
        <v>447</v>
      </c>
      <c r="L42" s="41">
        <v>449</v>
      </c>
      <c r="M42" s="41">
        <v>0</v>
      </c>
      <c r="N42" s="41">
        <v>0</v>
      </c>
      <c r="O42" s="41">
        <v>0</v>
      </c>
      <c r="P42" s="41">
        <v>0</v>
      </c>
      <c r="Q42" s="41">
        <v>1</v>
      </c>
      <c r="R42" s="41">
        <v>1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3</v>
      </c>
      <c r="AC42" s="41">
        <v>0</v>
      </c>
      <c r="AD42" s="41">
        <v>3</v>
      </c>
      <c r="AE42" s="41">
        <v>3</v>
      </c>
      <c r="AF42" s="41">
        <v>0</v>
      </c>
      <c r="AG42" s="41">
        <v>3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75</v>
      </c>
      <c r="AO42" s="41">
        <v>456</v>
      </c>
      <c r="AP42" s="47">
        <v>531</v>
      </c>
      <c r="AQ42" s="46">
        <v>2</v>
      </c>
      <c r="AR42" s="41">
        <v>0</v>
      </c>
      <c r="AS42" s="41">
        <v>2</v>
      </c>
      <c r="AT42" s="41">
        <v>2</v>
      </c>
      <c r="AU42" s="41">
        <v>0</v>
      </c>
      <c r="AV42" s="41">
        <v>2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0</v>
      </c>
      <c r="BZ42" s="41">
        <v>0</v>
      </c>
      <c r="CA42" s="41">
        <v>4</v>
      </c>
      <c r="CB42" s="41">
        <v>0</v>
      </c>
      <c r="CC42" s="47">
        <v>4</v>
      </c>
      <c r="CD42" s="46">
        <v>45</v>
      </c>
      <c r="CE42" s="41">
        <v>8</v>
      </c>
      <c r="CF42" s="41">
        <v>53</v>
      </c>
      <c r="CG42" s="41">
        <v>26</v>
      </c>
      <c r="CH42" s="41">
        <v>0</v>
      </c>
      <c r="CI42" s="41">
        <v>26</v>
      </c>
      <c r="CJ42" s="41">
        <v>2</v>
      </c>
      <c r="CK42" s="41">
        <v>447</v>
      </c>
      <c r="CL42" s="41">
        <v>449</v>
      </c>
      <c r="CM42" s="41">
        <v>0</v>
      </c>
      <c r="CN42" s="41">
        <v>0</v>
      </c>
      <c r="CO42" s="41">
        <v>0</v>
      </c>
      <c r="CP42" s="41">
        <v>0</v>
      </c>
      <c r="CQ42" s="41">
        <v>1</v>
      </c>
      <c r="CR42" s="41">
        <v>1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3</v>
      </c>
      <c r="DC42" s="41">
        <v>0</v>
      </c>
      <c r="DD42" s="41">
        <v>3</v>
      </c>
      <c r="DE42" s="41">
        <v>3</v>
      </c>
      <c r="DF42" s="41">
        <v>0</v>
      </c>
      <c r="DG42" s="41">
        <v>3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79</v>
      </c>
      <c r="DO42" s="41">
        <v>456</v>
      </c>
      <c r="DP42" s="47">
        <v>535</v>
      </c>
    </row>
    <row r="43" spans="1:120" ht="15" customHeight="1">
      <c r="A43" s="2" t="s">
        <v>369</v>
      </c>
      <c r="B43" s="1" t="s">
        <v>374</v>
      </c>
      <c r="C43" s="43" t="s">
        <v>52</v>
      </c>
      <c r="D43" s="46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68</v>
      </c>
      <c r="L43" s="41">
        <v>68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68</v>
      </c>
      <c r="AP43" s="47">
        <v>68</v>
      </c>
      <c r="AQ43" s="46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>
        <v>0</v>
      </c>
      <c r="BZ43" s="41">
        <v>0</v>
      </c>
      <c r="CA43" s="41">
        <v>0</v>
      </c>
      <c r="CB43" s="41">
        <v>0</v>
      </c>
      <c r="CC43" s="47">
        <v>0</v>
      </c>
      <c r="CD43" s="46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</v>
      </c>
      <c r="CK43" s="41">
        <v>68</v>
      </c>
      <c r="CL43" s="41">
        <v>68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0</v>
      </c>
      <c r="DF43" s="41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68</v>
      </c>
      <c r="DP43" s="47">
        <v>68</v>
      </c>
    </row>
    <row r="44" spans="1:120" ht="15" customHeight="1">
      <c r="A44" s="2" t="s">
        <v>369</v>
      </c>
      <c r="B44" s="1" t="s">
        <v>374</v>
      </c>
      <c r="C44" s="43" t="s">
        <v>53</v>
      </c>
      <c r="D44" s="46">
        <v>17</v>
      </c>
      <c r="E44" s="41">
        <v>1</v>
      </c>
      <c r="F44" s="41">
        <v>18</v>
      </c>
      <c r="G44" s="41">
        <v>44</v>
      </c>
      <c r="H44" s="41">
        <v>41</v>
      </c>
      <c r="I44" s="41">
        <v>85</v>
      </c>
      <c r="J44" s="41">
        <v>0</v>
      </c>
      <c r="K44" s="41">
        <v>2</v>
      </c>
      <c r="L44" s="41">
        <v>2</v>
      </c>
      <c r="M44" s="41">
        <v>0</v>
      </c>
      <c r="N44" s="41">
        <v>0</v>
      </c>
      <c r="O44" s="41">
        <v>0</v>
      </c>
      <c r="P44" s="41">
        <v>0</v>
      </c>
      <c r="Q44" s="41">
        <v>3</v>
      </c>
      <c r="R44" s="41">
        <v>3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3</v>
      </c>
      <c r="AM44" s="41">
        <v>3</v>
      </c>
      <c r="AN44" s="41">
        <v>61</v>
      </c>
      <c r="AO44" s="41">
        <v>50</v>
      </c>
      <c r="AP44" s="47">
        <v>111</v>
      </c>
      <c r="AQ44" s="46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7">
        <v>0</v>
      </c>
      <c r="CD44" s="46">
        <v>17</v>
      </c>
      <c r="CE44" s="41">
        <v>1</v>
      </c>
      <c r="CF44" s="41">
        <v>18</v>
      </c>
      <c r="CG44" s="41">
        <v>44</v>
      </c>
      <c r="CH44" s="41">
        <v>41</v>
      </c>
      <c r="CI44" s="41">
        <v>85</v>
      </c>
      <c r="CJ44" s="41">
        <v>0</v>
      </c>
      <c r="CK44" s="41">
        <v>2</v>
      </c>
      <c r="CL44" s="41">
        <v>2</v>
      </c>
      <c r="CM44" s="41">
        <v>0</v>
      </c>
      <c r="CN44" s="41">
        <v>0</v>
      </c>
      <c r="CO44" s="41">
        <v>0</v>
      </c>
      <c r="CP44" s="41">
        <v>0</v>
      </c>
      <c r="CQ44" s="41">
        <v>3</v>
      </c>
      <c r="CR44" s="41">
        <v>3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3</v>
      </c>
      <c r="DM44" s="41">
        <v>3</v>
      </c>
      <c r="DN44" s="41">
        <v>61</v>
      </c>
      <c r="DO44" s="41">
        <v>50</v>
      </c>
      <c r="DP44" s="47">
        <v>111</v>
      </c>
    </row>
    <row r="45" spans="1:120" ht="15" customHeight="1">
      <c r="A45" s="2" t="s">
        <v>369</v>
      </c>
      <c r="B45" s="1" t="s">
        <v>374</v>
      </c>
      <c r="C45" s="43" t="s">
        <v>54</v>
      </c>
      <c r="D45" s="46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12</v>
      </c>
      <c r="L45" s="41">
        <v>12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12</v>
      </c>
      <c r="AP45" s="47">
        <v>12</v>
      </c>
      <c r="AQ45" s="46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0</v>
      </c>
      <c r="CB45" s="41">
        <v>0</v>
      </c>
      <c r="CC45" s="47">
        <v>0</v>
      </c>
      <c r="CD45" s="46">
        <v>0</v>
      </c>
      <c r="CE45" s="41">
        <v>0</v>
      </c>
      <c r="CF45" s="41">
        <v>0</v>
      </c>
      <c r="CG45" s="41">
        <v>0</v>
      </c>
      <c r="CH45" s="41">
        <v>0</v>
      </c>
      <c r="CI45" s="41">
        <v>0</v>
      </c>
      <c r="CJ45" s="41">
        <v>0</v>
      </c>
      <c r="CK45" s="41">
        <v>12</v>
      </c>
      <c r="CL45" s="41">
        <v>12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12</v>
      </c>
      <c r="DP45" s="47">
        <v>12</v>
      </c>
    </row>
    <row r="46" spans="1:120" ht="15" customHeight="1">
      <c r="A46" s="2" t="s">
        <v>369</v>
      </c>
      <c r="B46" s="1" t="s">
        <v>374</v>
      </c>
      <c r="C46" s="43" t="s">
        <v>55</v>
      </c>
      <c r="D46" s="46">
        <v>2</v>
      </c>
      <c r="E46" s="41">
        <v>0</v>
      </c>
      <c r="F46" s="41">
        <v>2</v>
      </c>
      <c r="G46" s="41">
        <v>6</v>
      </c>
      <c r="H46" s="41">
        <v>1</v>
      </c>
      <c r="I46" s="41">
        <v>7</v>
      </c>
      <c r="J46" s="41">
        <v>0</v>
      </c>
      <c r="K46" s="41">
        <v>6</v>
      </c>
      <c r="L46" s="41">
        <v>6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2</v>
      </c>
      <c r="AC46" s="41">
        <v>3</v>
      </c>
      <c r="AD46" s="41">
        <v>5</v>
      </c>
      <c r="AE46" s="41">
        <v>2</v>
      </c>
      <c r="AF46" s="41">
        <v>3</v>
      </c>
      <c r="AG46" s="41">
        <v>5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12</v>
      </c>
      <c r="AO46" s="41">
        <v>13</v>
      </c>
      <c r="AP46" s="47">
        <v>25</v>
      </c>
      <c r="AQ46" s="46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41">
        <v>0</v>
      </c>
      <c r="CB46" s="41">
        <v>0</v>
      </c>
      <c r="CC46" s="47">
        <v>0</v>
      </c>
      <c r="CD46" s="46">
        <v>2</v>
      </c>
      <c r="CE46" s="41">
        <v>0</v>
      </c>
      <c r="CF46" s="41">
        <v>2</v>
      </c>
      <c r="CG46" s="41">
        <v>6</v>
      </c>
      <c r="CH46" s="41">
        <v>1</v>
      </c>
      <c r="CI46" s="41">
        <v>7</v>
      </c>
      <c r="CJ46" s="41">
        <v>0</v>
      </c>
      <c r="CK46" s="41">
        <v>6</v>
      </c>
      <c r="CL46" s="41">
        <v>6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2</v>
      </c>
      <c r="DC46" s="41">
        <v>3</v>
      </c>
      <c r="DD46" s="41">
        <v>5</v>
      </c>
      <c r="DE46" s="41">
        <v>2</v>
      </c>
      <c r="DF46" s="41">
        <v>3</v>
      </c>
      <c r="DG46" s="41">
        <v>5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12</v>
      </c>
      <c r="DO46" s="41">
        <v>13</v>
      </c>
      <c r="DP46" s="47">
        <v>25</v>
      </c>
    </row>
    <row r="47" spans="1:120" ht="15" customHeight="1">
      <c r="A47" s="2" t="s">
        <v>369</v>
      </c>
      <c r="B47" s="1" t="s">
        <v>375</v>
      </c>
      <c r="C47" s="43" t="s">
        <v>56</v>
      </c>
      <c r="D47" s="46">
        <v>21</v>
      </c>
      <c r="E47" s="41">
        <v>0</v>
      </c>
      <c r="F47" s="41">
        <v>21</v>
      </c>
      <c r="G47" s="41">
        <v>17</v>
      </c>
      <c r="H47" s="41">
        <v>0</v>
      </c>
      <c r="I47" s="41">
        <v>17</v>
      </c>
      <c r="J47" s="41">
        <v>1</v>
      </c>
      <c r="K47" s="41">
        <v>290</v>
      </c>
      <c r="L47" s="41">
        <v>291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39</v>
      </c>
      <c r="AO47" s="41">
        <v>290</v>
      </c>
      <c r="AP47" s="47">
        <v>329</v>
      </c>
      <c r="AQ47" s="46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41">
        <v>0</v>
      </c>
      <c r="CB47" s="41">
        <v>0</v>
      </c>
      <c r="CC47" s="47">
        <v>0</v>
      </c>
      <c r="CD47" s="46">
        <v>21</v>
      </c>
      <c r="CE47" s="41">
        <v>0</v>
      </c>
      <c r="CF47" s="41">
        <v>21</v>
      </c>
      <c r="CG47" s="41">
        <v>17</v>
      </c>
      <c r="CH47" s="41">
        <v>0</v>
      </c>
      <c r="CI47" s="41">
        <v>17</v>
      </c>
      <c r="CJ47" s="41">
        <v>1</v>
      </c>
      <c r="CK47" s="41">
        <v>290</v>
      </c>
      <c r="CL47" s="41">
        <v>291</v>
      </c>
      <c r="CM47" s="41">
        <v>0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0</v>
      </c>
      <c r="DK47" s="41">
        <v>0</v>
      </c>
      <c r="DL47" s="41">
        <v>0</v>
      </c>
      <c r="DM47" s="41">
        <v>0</v>
      </c>
      <c r="DN47" s="41">
        <v>39</v>
      </c>
      <c r="DO47" s="41">
        <v>290</v>
      </c>
      <c r="DP47" s="47">
        <v>329</v>
      </c>
    </row>
    <row r="48" spans="1:120" ht="15" customHeight="1">
      <c r="A48" s="2" t="s">
        <v>369</v>
      </c>
      <c r="B48" s="1" t="s">
        <v>375</v>
      </c>
      <c r="C48" s="43" t="s">
        <v>57</v>
      </c>
      <c r="D48" s="46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59</v>
      </c>
      <c r="L48" s="41">
        <v>59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162</v>
      </c>
      <c r="AM48" s="41">
        <v>162</v>
      </c>
      <c r="AN48" s="41">
        <v>0</v>
      </c>
      <c r="AO48" s="41">
        <v>221</v>
      </c>
      <c r="AP48" s="47">
        <v>221</v>
      </c>
      <c r="AQ48" s="46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7">
        <v>0</v>
      </c>
      <c r="CD48" s="46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59</v>
      </c>
      <c r="CL48" s="41">
        <v>59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162</v>
      </c>
      <c r="DM48" s="41">
        <v>162</v>
      </c>
      <c r="DN48" s="41">
        <v>0</v>
      </c>
      <c r="DO48" s="41">
        <v>221</v>
      </c>
      <c r="DP48" s="47">
        <v>221</v>
      </c>
    </row>
    <row r="49" spans="1:120" ht="15" customHeight="1">
      <c r="A49" s="2" t="s">
        <v>369</v>
      </c>
      <c r="B49" s="1" t="s">
        <v>375</v>
      </c>
      <c r="C49" s="43" t="s">
        <v>58</v>
      </c>
      <c r="D49" s="46">
        <v>2</v>
      </c>
      <c r="E49" s="41">
        <v>0</v>
      </c>
      <c r="F49" s="41">
        <v>2</v>
      </c>
      <c r="G49" s="41">
        <v>11</v>
      </c>
      <c r="H49" s="41">
        <v>1</v>
      </c>
      <c r="I49" s="41">
        <v>12</v>
      </c>
      <c r="J49" s="41">
        <v>1</v>
      </c>
      <c r="K49" s="41">
        <v>166</v>
      </c>
      <c r="L49" s="41">
        <v>167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32</v>
      </c>
      <c r="AM49" s="41">
        <v>32</v>
      </c>
      <c r="AN49" s="41">
        <v>14</v>
      </c>
      <c r="AO49" s="41">
        <v>199</v>
      </c>
      <c r="AP49" s="47">
        <v>213</v>
      </c>
      <c r="AQ49" s="46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41">
        <v>0</v>
      </c>
      <c r="CB49" s="41">
        <v>0</v>
      </c>
      <c r="CC49" s="47">
        <v>0</v>
      </c>
      <c r="CD49" s="46">
        <v>2</v>
      </c>
      <c r="CE49" s="41">
        <v>0</v>
      </c>
      <c r="CF49" s="41">
        <v>2</v>
      </c>
      <c r="CG49" s="41">
        <v>11</v>
      </c>
      <c r="CH49" s="41">
        <v>1</v>
      </c>
      <c r="CI49" s="41">
        <v>12</v>
      </c>
      <c r="CJ49" s="41">
        <v>1</v>
      </c>
      <c r="CK49" s="41">
        <v>166</v>
      </c>
      <c r="CL49" s="41">
        <v>167</v>
      </c>
      <c r="CM49" s="41">
        <v>0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0</v>
      </c>
      <c r="DD49" s="41">
        <v>0</v>
      </c>
      <c r="DE49" s="41">
        <v>0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32</v>
      </c>
      <c r="DM49" s="41">
        <v>32</v>
      </c>
      <c r="DN49" s="41">
        <v>14</v>
      </c>
      <c r="DO49" s="41">
        <v>199</v>
      </c>
      <c r="DP49" s="47">
        <v>213</v>
      </c>
    </row>
    <row r="50" spans="1:120" ht="15" customHeight="1">
      <c r="A50" s="2" t="s">
        <v>369</v>
      </c>
      <c r="B50" s="1" t="s">
        <v>375</v>
      </c>
      <c r="C50" s="43" t="s">
        <v>59</v>
      </c>
      <c r="D50" s="46">
        <v>0</v>
      </c>
      <c r="E50" s="41">
        <v>0</v>
      </c>
      <c r="F50" s="41">
        <v>0</v>
      </c>
      <c r="G50" s="41">
        <v>5</v>
      </c>
      <c r="H50" s="41">
        <v>0</v>
      </c>
      <c r="I50" s="41">
        <v>5</v>
      </c>
      <c r="J50" s="41">
        <v>1</v>
      </c>
      <c r="K50" s="41">
        <v>73</v>
      </c>
      <c r="L50" s="41">
        <v>74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201</v>
      </c>
      <c r="AM50" s="41">
        <v>201</v>
      </c>
      <c r="AN50" s="41">
        <v>6</v>
      </c>
      <c r="AO50" s="41">
        <v>274</v>
      </c>
      <c r="AP50" s="47">
        <v>280</v>
      </c>
      <c r="AQ50" s="46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v>0</v>
      </c>
      <c r="CB50" s="41">
        <v>0</v>
      </c>
      <c r="CC50" s="47">
        <v>0</v>
      </c>
      <c r="CD50" s="46">
        <v>0</v>
      </c>
      <c r="CE50" s="41">
        <v>0</v>
      </c>
      <c r="CF50" s="41">
        <v>0</v>
      </c>
      <c r="CG50" s="41">
        <v>5</v>
      </c>
      <c r="CH50" s="41">
        <v>0</v>
      </c>
      <c r="CI50" s="41">
        <v>5</v>
      </c>
      <c r="CJ50" s="41">
        <v>1</v>
      </c>
      <c r="CK50" s="41">
        <v>73</v>
      </c>
      <c r="CL50" s="41">
        <v>74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201</v>
      </c>
      <c r="DM50" s="41">
        <v>201</v>
      </c>
      <c r="DN50" s="41">
        <v>6</v>
      </c>
      <c r="DO50" s="41">
        <v>274</v>
      </c>
      <c r="DP50" s="47">
        <v>280</v>
      </c>
    </row>
    <row r="51" spans="1:120" ht="15" customHeight="1">
      <c r="A51" s="2" t="s">
        <v>369</v>
      </c>
      <c r="B51" s="1" t="s">
        <v>375</v>
      </c>
      <c r="C51" s="43" t="s">
        <v>60</v>
      </c>
      <c r="D51" s="46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100</v>
      </c>
      <c r="L51" s="41">
        <v>100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1</v>
      </c>
      <c r="AJ51" s="41">
        <v>1</v>
      </c>
      <c r="AK51" s="41">
        <v>0</v>
      </c>
      <c r="AL51" s="41">
        <v>147</v>
      </c>
      <c r="AM51" s="41">
        <v>147</v>
      </c>
      <c r="AN51" s="41">
        <v>0</v>
      </c>
      <c r="AO51" s="41">
        <v>248</v>
      </c>
      <c r="AP51" s="47">
        <v>248</v>
      </c>
      <c r="AQ51" s="46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41">
        <v>0</v>
      </c>
      <c r="CB51" s="41">
        <v>0</v>
      </c>
      <c r="CC51" s="47">
        <v>0</v>
      </c>
      <c r="CD51" s="46">
        <v>0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100</v>
      </c>
      <c r="CL51" s="41">
        <v>100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1</v>
      </c>
      <c r="DJ51" s="41">
        <v>1</v>
      </c>
      <c r="DK51" s="41">
        <v>0</v>
      </c>
      <c r="DL51" s="41">
        <v>147</v>
      </c>
      <c r="DM51" s="41">
        <v>147</v>
      </c>
      <c r="DN51" s="41">
        <v>0</v>
      </c>
      <c r="DO51" s="41">
        <v>248</v>
      </c>
      <c r="DP51" s="47">
        <v>248</v>
      </c>
    </row>
    <row r="52" spans="1:120" ht="15" customHeight="1">
      <c r="A52" s="2" t="s">
        <v>369</v>
      </c>
      <c r="B52" s="1" t="s">
        <v>375</v>
      </c>
      <c r="C52" s="43" t="s">
        <v>61</v>
      </c>
      <c r="D52" s="46">
        <v>0</v>
      </c>
      <c r="E52" s="41">
        <v>0</v>
      </c>
      <c r="F52" s="41">
        <v>0</v>
      </c>
      <c r="G52" s="41">
        <v>1</v>
      </c>
      <c r="H52" s="41">
        <v>0</v>
      </c>
      <c r="I52" s="41">
        <v>1</v>
      </c>
      <c r="J52" s="41">
        <v>1</v>
      </c>
      <c r="K52" s="41">
        <v>97</v>
      </c>
      <c r="L52" s="41">
        <v>98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61</v>
      </c>
      <c r="AM52" s="41">
        <v>61</v>
      </c>
      <c r="AN52" s="41">
        <v>2</v>
      </c>
      <c r="AO52" s="41">
        <v>158</v>
      </c>
      <c r="AP52" s="47">
        <v>160</v>
      </c>
      <c r="AQ52" s="46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41">
        <v>0</v>
      </c>
      <c r="CB52" s="41">
        <v>0</v>
      </c>
      <c r="CC52" s="47">
        <v>0</v>
      </c>
      <c r="CD52" s="46">
        <v>0</v>
      </c>
      <c r="CE52" s="41">
        <v>0</v>
      </c>
      <c r="CF52" s="41">
        <v>0</v>
      </c>
      <c r="CG52" s="41">
        <v>1</v>
      </c>
      <c r="CH52" s="41">
        <v>0</v>
      </c>
      <c r="CI52" s="41">
        <v>1</v>
      </c>
      <c r="CJ52" s="41">
        <v>1</v>
      </c>
      <c r="CK52" s="41">
        <v>97</v>
      </c>
      <c r="CL52" s="41">
        <v>98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61</v>
      </c>
      <c r="DM52" s="41">
        <v>61</v>
      </c>
      <c r="DN52" s="41">
        <v>2</v>
      </c>
      <c r="DO52" s="41">
        <v>158</v>
      </c>
      <c r="DP52" s="47">
        <v>160</v>
      </c>
    </row>
    <row r="53" spans="1:120" s="39" customFormat="1" ht="15" customHeight="1">
      <c r="A53" s="7" t="s">
        <v>427</v>
      </c>
      <c r="B53" s="8"/>
      <c r="C53" s="44"/>
      <c r="D53" s="48">
        <f>SUM(D6:D52)</f>
        <v>426</v>
      </c>
      <c r="E53" s="42">
        <f aca="true" t="shared" si="0" ref="E53:BK53">SUM(E6:E52)</f>
        <v>10</v>
      </c>
      <c r="F53" s="42">
        <f t="shared" si="0"/>
        <v>436</v>
      </c>
      <c r="G53" s="42">
        <f t="shared" si="0"/>
        <v>429</v>
      </c>
      <c r="H53" s="42">
        <f t="shared" si="0"/>
        <v>57</v>
      </c>
      <c r="I53" s="42">
        <f t="shared" si="0"/>
        <v>486</v>
      </c>
      <c r="J53" s="42">
        <f t="shared" si="0"/>
        <v>176</v>
      </c>
      <c r="K53" s="42">
        <f t="shared" si="0"/>
        <v>3806</v>
      </c>
      <c r="L53" s="42">
        <f t="shared" si="0"/>
        <v>3982</v>
      </c>
      <c r="M53" s="42">
        <f t="shared" si="0"/>
        <v>1</v>
      </c>
      <c r="N53" s="42">
        <f t="shared" si="0"/>
        <v>28</v>
      </c>
      <c r="O53" s="42">
        <f t="shared" si="0"/>
        <v>29</v>
      </c>
      <c r="P53" s="42">
        <f t="shared" si="0"/>
        <v>0</v>
      </c>
      <c r="Q53" s="42">
        <f t="shared" si="0"/>
        <v>11</v>
      </c>
      <c r="R53" s="42">
        <f t="shared" si="0"/>
        <v>11</v>
      </c>
      <c r="S53" s="42">
        <f t="shared" si="0"/>
        <v>0</v>
      </c>
      <c r="T53" s="42">
        <f t="shared" si="0"/>
        <v>4</v>
      </c>
      <c r="U53" s="42">
        <f t="shared" si="0"/>
        <v>4</v>
      </c>
      <c r="V53" s="42">
        <f t="shared" si="0"/>
        <v>2</v>
      </c>
      <c r="W53" s="42">
        <f t="shared" si="0"/>
        <v>0</v>
      </c>
      <c r="X53" s="42">
        <f t="shared" si="0"/>
        <v>2</v>
      </c>
      <c r="Y53" s="42">
        <f t="shared" si="0"/>
        <v>2</v>
      </c>
      <c r="Z53" s="42">
        <f t="shared" si="0"/>
        <v>11</v>
      </c>
      <c r="AA53" s="42">
        <f t="shared" si="0"/>
        <v>13</v>
      </c>
      <c r="AB53" s="42">
        <f t="shared" si="0"/>
        <v>49</v>
      </c>
      <c r="AC53" s="42">
        <f t="shared" si="0"/>
        <v>36</v>
      </c>
      <c r="AD53" s="42">
        <f t="shared" si="0"/>
        <v>85</v>
      </c>
      <c r="AE53" s="42">
        <f t="shared" si="0"/>
        <v>36</v>
      </c>
      <c r="AF53" s="42">
        <f t="shared" si="0"/>
        <v>71</v>
      </c>
      <c r="AG53" s="42">
        <f t="shared" si="0"/>
        <v>107</v>
      </c>
      <c r="AH53" s="42">
        <f t="shared" si="0"/>
        <v>0</v>
      </c>
      <c r="AI53" s="42">
        <f t="shared" si="0"/>
        <v>1</v>
      </c>
      <c r="AJ53" s="42">
        <f t="shared" si="0"/>
        <v>1</v>
      </c>
      <c r="AK53" s="42">
        <f t="shared" si="0"/>
        <v>0</v>
      </c>
      <c r="AL53" s="42">
        <f t="shared" si="0"/>
        <v>1196</v>
      </c>
      <c r="AM53" s="42">
        <f t="shared" si="0"/>
        <v>1196</v>
      </c>
      <c r="AN53" s="42">
        <f t="shared" si="0"/>
        <v>1121</v>
      </c>
      <c r="AO53" s="42">
        <f t="shared" si="0"/>
        <v>5231</v>
      </c>
      <c r="AP53" s="49">
        <f t="shared" si="0"/>
        <v>6352</v>
      </c>
      <c r="AQ53" s="48">
        <f t="shared" si="0"/>
        <v>21</v>
      </c>
      <c r="AR53" s="42">
        <f t="shared" si="0"/>
        <v>0</v>
      </c>
      <c r="AS53" s="42">
        <f t="shared" si="0"/>
        <v>21</v>
      </c>
      <c r="AT53" s="42">
        <f t="shared" si="0"/>
        <v>21</v>
      </c>
      <c r="AU53" s="42">
        <f t="shared" si="0"/>
        <v>0</v>
      </c>
      <c r="AV53" s="42">
        <f t="shared" si="0"/>
        <v>21</v>
      </c>
      <c r="AW53" s="42">
        <f t="shared" si="0"/>
        <v>3</v>
      </c>
      <c r="AX53" s="42">
        <f t="shared" si="0"/>
        <v>2308</v>
      </c>
      <c r="AY53" s="42">
        <f t="shared" si="0"/>
        <v>2311</v>
      </c>
      <c r="AZ53" s="42">
        <f t="shared" si="0"/>
        <v>0</v>
      </c>
      <c r="BA53" s="42">
        <f t="shared" si="0"/>
        <v>7</v>
      </c>
      <c r="BB53" s="42">
        <f t="shared" si="0"/>
        <v>7</v>
      </c>
      <c r="BC53" s="42">
        <f t="shared" si="0"/>
        <v>0</v>
      </c>
      <c r="BD53" s="42">
        <f t="shared" si="0"/>
        <v>0</v>
      </c>
      <c r="BE53" s="42">
        <f t="shared" si="0"/>
        <v>0</v>
      </c>
      <c r="BF53" s="42">
        <f t="shared" si="0"/>
        <v>0</v>
      </c>
      <c r="BG53" s="42">
        <f t="shared" si="0"/>
        <v>1</v>
      </c>
      <c r="BH53" s="42">
        <f t="shared" si="0"/>
        <v>1</v>
      </c>
      <c r="BI53" s="42">
        <f t="shared" si="0"/>
        <v>0</v>
      </c>
      <c r="BJ53" s="42">
        <f t="shared" si="0"/>
        <v>0</v>
      </c>
      <c r="BK53" s="42">
        <f t="shared" si="0"/>
        <v>0</v>
      </c>
      <c r="BL53" s="42">
        <f aca="true" t="shared" si="1" ref="BL53:CQ53">SUM(BL6:BL52)</f>
        <v>0</v>
      </c>
      <c r="BM53" s="42">
        <f t="shared" si="1"/>
        <v>0</v>
      </c>
      <c r="BN53" s="42">
        <f t="shared" si="1"/>
        <v>0</v>
      </c>
      <c r="BO53" s="42">
        <f t="shared" si="1"/>
        <v>3</v>
      </c>
      <c r="BP53" s="42">
        <f t="shared" si="1"/>
        <v>2</v>
      </c>
      <c r="BQ53" s="42">
        <f t="shared" si="1"/>
        <v>5</v>
      </c>
      <c r="BR53" s="42">
        <f t="shared" si="1"/>
        <v>0</v>
      </c>
      <c r="BS53" s="42">
        <f t="shared" si="1"/>
        <v>0</v>
      </c>
      <c r="BT53" s="42">
        <f t="shared" si="1"/>
        <v>0</v>
      </c>
      <c r="BU53" s="42">
        <f t="shared" si="1"/>
        <v>0</v>
      </c>
      <c r="BV53" s="42">
        <f t="shared" si="1"/>
        <v>0</v>
      </c>
      <c r="BW53" s="42">
        <f t="shared" si="1"/>
        <v>0</v>
      </c>
      <c r="BX53" s="42">
        <f t="shared" si="1"/>
        <v>0</v>
      </c>
      <c r="BY53" s="42">
        <f t="shared" si="1"/>
        <v>0</v>
      </c>
      <c r="BZ53" s="42">
        <f t="shared" si="1"/>
        <v>0</v>
      </c>
      <c r="CA53" s="42">
        <f t="shared" si="1"/>
        <v>48</v>
      </c>
      <c r="CB53" s="42">
        <f t="shared" si="1"/>
        <v>2318</v>
      </c>
      <c r="CC53" s="49">
        <f t="shared" si="1"/>
        <v>2366</v>
      </c>
      <c r="CD53" s="48">
        <f t="shared" si="1"/>
        <v>447</v>
      </c>
      <c r="CE53" s="42">
        <f t="shared" si="1"/>
        <v>10</v>
      </c>
      <c r="CF53" s="42">
        <f t="shared" si="1"/>
        <v>457</v>
      </c>
      <c r="CG53" s="42">
        <f t="shared" si="1"/>
        <v>450</v>
      </c>
      <c r="CH53" s="42">
        <f t="shared" si="1"/>
        <v>57</v>
      </c>
      <c r="CI53" s="42">
        <f t="shared" si="1"/>
        <v>507</v>
      </c>
      <c r="CJ53" s="42">
        <f t="shared" si="1"/>
        <v>179</v>
      </c>
      <c r="CK53" s="42">
        <f t="shared" si="1"/>
        <v>6114</v>
      </c>
      <c r="CL53" s="42">
        <f t="shared" si="1"/>
        <v>6293</v>
      </c>
      <c r="CM53" s="42">
        <f t="shared" si="1"/>
        <v>1</v>
      </c>
      <c r="CN53" s="42">
        <f t="shared" si="1"/>
        <v>35</v>
      </c>
      <c r="CO53" s="42">
        <f t="shared" si="1"/>
        <v>36</v>
      </c>
      <c r="CP53" s="42">
        <f t="shared" si="1"/>
        <v>0</v>
      </c>
      <c r="CQ53" s="42">
        <f t="shared" si="1"/>
        <v>11</v>
      </c>
      <c r="CR53" s="42">
        <f aca="true" t="shared" si="2" ref="CR53:DP53">SUM(CR6:CR52)</f>
        <v>11</v>
      </c>
      <c r="CS53" s="42">
        <f t="shared" si="2"/>
        <v>0</v>
      </c>
      <c r="CT53" s="42">
        <f t="shared" si="2"/>
        <v>5</v>
      </c>
      <c r="CU53" s="42">
        <f t="shared" si="2"/>
        <v>5</v>
      </c>
      <c r="CV53" s="42">
        <f t="shared" si="2"/>
        <v>2</v>
      </c>
      <c r="CW53" s="42">
        <f t="shared" si="2"/>
        <v>0</v>
      </c>
      <c r="CX53" s="42">
        <f t="shared" si="2"/>
        <v>2</v>
      </c>
      <c r="CY53" s="42">
        <f t="shared" si="2"/>
        <v>2</v>
      </c>
      <c r="CZ53" s="42">
        <f t="shared" si="2"/>
        <v>11</v>
      </c>
      <c r="DA53" s="42">
        <f t="shared" si="2"/>
        <v>13</v>
      </c>
      <c r="DB53" s="42">
        <f t="shared" si="2"/>
        <v>52</v>
      </c>
      <c r="DC53" s="42">
        <f t="shared" si="2"/>
        <v>38</v>
      </c>
      <c r="DD53" s="42">
        <f t="shared" si="2"/>
        <v>90</v>
      </c>
      <c r="DE53" s="42">
        <f t="shared" si="2"/>
        <v>36</v>
      </c>
      <c r="DF53" s="42">
        <f t="shared" si="2"/>
        <v>71</v>
      </c>
      <c r="DG53" s="42">
        <f t="shared" si="2"/>
        <v>107</v>
      </c>
      <c r="DH53" s="42">
        <f t="shared" si="2"/>
        <v>0</v>
      </c>
      <c r="DI53" s="42">
        <f t="shared" si="2"/>
        <v>1</v>
      </c>
      <c r="DJ53" s="42">
        <f t="shared" si="2"/>
        <v>1</v>
      </c>
      <c r="DK53" s="42">
        <f t="shared" si="2"/>
        <v>0</v>
      </c>
      <c r="DL53" s="42">
        <f t="shared" si="2"/>
        <v>1196</v>
      </c>
      <c r="DM53" s="42">
        <f t="shared" si="2"/>
        <v>1196</v>
      </c>
      <c r="DN53" s="42">
        <f t="shared" si="2"/>
        <v>1169</v>
      </c>
      <c r="DO53" s="42">
        <f t="shared" si="2"/>
        <v>7549</v>
      </c>
      <c r="DP53" s="49">
        <f t="shared" si="2"/>
        <v>8718</v>
      </c>
    </row>
    <row r="54" spans="1:120" ht="15" customHeight="1">
      <c r="A54" s="2" t="s">
        <v>376</v>
      </c>
      <c r="B54" s="1" t="s">
        <v>377</v>
      </c>
      <c r="C54" s="43" t="s">
        <v>62</v>
      </c>
      <c r="D54" s="46">
        <v>15</v>
      </c>
      <c r="E54" s="41">
        <v>0</v>
      </c>
      <c r="F54" s="41">
        <v>15</v>
      </c>
      <c r="G54" s="41">
        <v>5</v>
      </c>
      <c r="H54" s="41">
        <v>0</v>
      </c>
      <c r="I54" s="41">
        <v>5</v>
      </c>
      <c r="J54" s="41">
        <v>3</v>
      </c>
      <c r="K54" s="41">
        <v>0</v>
      </c>
      <c r="L54" s="41">
        <v>3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23</v>
      </c>
      <c r="AO54" s="41">
        <v>0</v>
      </c>
      <c r="AP54" s="47">
        <v>23</v>
      </c>
      <c r="AQ54" s="46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41">
        <v>0</v>
      </c>
      <c r="CB54" s="41">
        <v>0</v>
      </c>
      <c r="CC54" s="47">
        <v>0</v>
      </c>
      <c r="CD54" s="46">
        <v>15</v>
      </c>
      <c r="CE54" s="41">
        <v>0</v>
      </c>
      <c r="CF54" s="41">
        <v>15</v>
      </c>
      <c r="CG54" s="41">
        <v>5</v>
      </c>
      <c r="CH54" s="41">
        <v>0</v>
      </c>
      <c r="CI54" s="41">
        <v>5</v>
      </c>
      <c r="CJ54" s="41">
        <v>3</v>
      </c>
      <c r="CK54" s="41">
        <v>0</v>
      </c>
      <c r="CL54" s="41">
        <v>3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23</v>
      </c>
      <c r="DO54" s="41">
        <v>0</v>
      </c>
      <c r="DP54" s="47">
        <v>23</v>
      </c>
    </row>
    <row r="55" spans="1:120" ht="15" customHeight="1">
      <c r="A55" s="2" t="s">
        <v>376</v>
      </c>
      <c r="B55" s="1" t="s">
        <v>377</v>
      </c>
      <c r="C55" s="43" t="s">
        <v>63</v>
      </c>
      <c r="D55" s="46">
        <v>1</v>
      </c>
      <c r="E55" s="41">
        <v>0</v>
      </c>
      <c r="F55" s="41">
        <v>1</v>
      </c>
      <c r="G55" s="41">
        <v>4</v>
      </c>
      <c r="H55" s="41">
        <v>0</v>
      </c>
      <c r="I55" s="41">
        <v>4</v>
      </c>
      <c r="J55" s="41">
        <v>4</v>
      </c>
      <c r="K55" s="41">
        <v>51</v>
      </c>
      <c r="L55" s="41">
        <v>55</v>
      </c>
      <c r="M55" s="41">
        <v>1</v>
      </c>
      <c r="N55" s="41">
        <v>0</v>
      </c>
      <c r="O55" s="41">
        <v>1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37</v>
      </c>
      <c r="AA55" s="41">
        <v>37</v>
      </c>
      <c r="AB55" s="41">
        <v>1</v>
      </c>
      <c r="AC55" s="41">
        <v>0</v>
      </c>
      <c r="AD55" s="41">
        <v>1</v>
      </c>
      <c r="AE55" s="41">
        <v>2</v>
      </c>
      <c r="AF55" s="41">
        <v>0</v>
      </c>
      <c r="AG55" s="41">
        <v>2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13</v>
      </c>
      <c r="AO55" s="41">
        <v>88</v>
      </c>
      <c r="AP55" s="47">
        <v>101</v>
      </c>
      <c r="AQ55" s="46">
        <v>0</v>
      </c>
      <c r="AR55" s="41">
        <v>0</v>
      </c>
      <c r="AS55" s="41">
        <v>0</v>
      </c>
      <c r="AT55" s="41">
        <v>3</v>
      </c>
      <c r="AU55" s="41">
        <v>0</v>
      </c>
      <c r="AV55" s="41">
        <v>3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2</v>
      </c>
      <c r="BP55" s="41">
        <v>0</v>
      </c>
      <c r="BQ55" s="41">
        <v>2</v>
      </c>
      <c r="BR55" s="41">
        <v>1</v>
      </c>
      <c r="BS55" s="41">
        <v>0</v>
      </c>
      <c r="BT55" s="41">
        <v>1</v>
      </c>
      <c r="BU55" s="41">
        <v>0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6</v>
      </c>
      <c r="CB55" s="41">
        <v>0</v>
      </c>
      <c r="CC55" s="47">
        <v>6</v>
      </c>
      <c r="CD55" s="46">
        <v>1</v>
      </c>
      <c r="CE55" s="41">
        <v>0</v>
      </c>
      <c r="CF55" s="41">
        <v>1</v>
      </c>
      <c r="CG55" s="41">
        <v>7</v>
      </c>
      <c r="CH55" s="41">
        <v>0</v>
      </c>
      <c r="CI55" s="41">
        <v>7</v>
      </c>
      <c r="CJ55" s="41">
        <v>4</v>
      </c>
      <c r="CK55" s="41">
        <v>51</v>
      </c>
      <c r="CL55" s="41">
        <v>55</v>
      </c>
      <c r="CM55" s="41">
        <v>1</v>
      </c>
      <c r="CN55" s="41">
        <v>0</v>
      </c>
      <c r="CO55" s="41">
        <v>1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37</v>
      </c>
      <c r="DA55" s="41">
        <v>37</v>
      </c>
      <c r="DB55" s="41">
        <v>3</v>
      </c>
      <c r="DC55" s="41">
        <v>0</v>
      </c>
      <c r="DD55" s="41">
        <v>3</v>
      </c>
      <c r="DE55" s="41">
        <v>3</v>
      </c>
      <c r="DF55" s="41">
        <v>0</v>
      </c>
      <c r="DG55" s="41">
        <v>3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19</v>
      </c>
      <c r="DO55" s="41">
        <v>88</v>
      </c>
      <c r="DP55" s="47">
        <v>107</v>
      </c>
    </row>
    <row r="56" spans="1:120" ht="15" customHeight="1">
      <c r="A56" s="2" t="s">
        <v>376</v>
      </c>
      <c r="B56" s="1" t="s">
        <v>377</v>
      </c>
      <c r="C56" s="43" t="s">
        <v>64</v>
      </c>
      <c r="D56" s="46">
        <v>13</v>
      </c>
      <c r="E56" s="41">
        <v>0</v>
      </c>
      <c r="F56" s="41">
        <v>13</v>
      </c>
      <c r="G56" s="41">
        <v>82</v>
      </c>
      <c r="H56" s="41">
        <v>13</v>
      </c>
      <c r="I56" s="41">
        <v>95</v>
      </c>
      <c r="J56" s="41">
        <v>2</v>
      </c>
      <c r="K56" s="41">
        <v>26</v>
      </c>
      <c r="L56" s="41">
        <v>28</v>
      </c>
      <c r="M56" s="41">
        <v>2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41">
        <v>1</v>
      </c>
      <c r="V56" s="41">
        <v>0</v>
      </c>
      <c r="W56" s="41">
        <v>0</v>
      </c>
      <c r="X56" s="41">
        <v>0</v>
      </c>
      <c r="Y56" s="41">
        <v>2</v>
      </c>
      <c r="Z56" s="41">
        <v>0</v>
      </c>
      <c r="AA56" s="41">
        <v>2</v>
      </c>
      <c r="AB56" s="41">
        <v>10</v>
      </c>
      <c r="AC56" s="41">
        <v>0</v>
      </c>
      <c r="AD56" s="41">
        <v>10</v>
      </c>
      <c r="AE56" s="41">
        <v>11</v>
      </c>
      <c r="AF56" s="41">
        <v>0</v>
      </c>
      <c r="AG56" s="41">
        <v>11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122</v>
      </c>
      <c r="AO56" s="41">
        <v>40</v>
      </c>
      <c r="AP56" s="47">
        <v>162</v>
      </c>
      <c r="AQ56" s="46">
        <v>0</v>
      </c>
      <c r="AR56" s="41">
        <v>0</v>
      </c>
      <c r="AS56" s="41">
        <v>0</v>
      </c>
      <c r="AT56" s="41">
        <v>2</v>
      </c>
      <c r="AU56" s="41">
        <v>0</v>
      </c>
      <c r="AV56" s="41">
        <v>2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1</v>
      </c>
      <c r="BP56" s="41">
        <v>0</v>
      </c>
      <c r="BQ56" s="41">
        <v>1</v>
      </c>
      <c r="BR56" s="41">
        <v>1</v>
      </c>
      <c r="BS56" s="41">
        <v>0</v>
      </c>
      <c r="BT56" s="41">
        <v>1</v>
      </c>
      <c r="BU56" s="41">
        <v>0</v>
      </c>
      <c r="BV56" s="41">
        <v>0</v>
      </c>
      <c r="BW56" s="41">
        <v>0</v>
      </c>
      <c r="BX56" s="41">
        <v>0</v>
      </c>
      <c r="BY56" s="41">
        <v>0</v>
      </c>
      <c r="BZ56" s="41">
        <v>0</v>
      </c>
      <c r="CA56" s="41">
        <v>4</v>
      </c>
      <c r="CB56" s="41">
        <v>0</v>
      </c>
      <c r="CC56" s="47">
        <v>4</v>
      </c>
      <c r="CD56" s="46">
        <v>13</v>
      </c>
      <c r="CE56" s="41">
        <v>0</v>
      </c>
      <c r="CF56" s="41">
        <v>13</v>
      </c>
      <c r="CG56" s="41">
        <v>84</v>
      </c>
      <c r="CH56" s="41">
        <v>13</v>
      </c>
      <c r="CI56" s="41">
        <v>97</v>
      </c>
      <c r="CJ56" s="41">
        <v>2</v>
      </c>
      <c r="CK56" s="41">
        <v>26</v>
      </c>
      <c r="CL56" s="41">
        <v>28</v>
      </c>
      <c r="CM56" s="41">
        <v>2</v>
      </c>
      <c r="CN56" s="41">
        <v>0</v>
      </c>
      <c r="CO56" s="41">
        <v>2</v>
      </c>
      <c r="CP56" s="41">
        <v>0</v>
      </c>
      <c r="CQ56" s="41">
        <v>0</v>
      </c>
      <c r="CR56" s="41">
        <v>0</v>
      </c>
      <c r="CS56" s="41">
        <v>0</v>
      </c>
      <c r="CT56" s="41">
        <v>1</v>
      </c>
      <c r="CU56" s="41">
        <v>1</v>
      </c>
      <c r="CV56" s="41">
        <v>0</v>
      </c>
      <c r="CW56" s="41">
        <v>0</v>
      </c>
      <c r="CX56" s="41">
        <v>0</v>
      </c>
      <c r="CY56" s="41">
        <v>2</v>
      </c>
      <c r="CZ56" s="41">
        <v>0</v>
      </c>
      <c r="DA56" s="41">
        <v>2</v>
      </c>
      <c r="DB56" s="41">
        <v>11</v>
      </c>
      <c r="DC56" s="41">
        <v>0</v>
      </c>
      <c r="DD56" s="41">
        <v>11</v>
      </c>
      <c r="DE56" s="41">
        <v>12</v>
      </c>
      <c r="DF56" s="41">
        <v>0</v>
      </c>
      <c r="DG56" s="41">
        <v>12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126</v>
      </c>
      <c r="DO56" s="41">
        <v>40</v>
      </c>
      <c r="DP56" s="47">
        <v>166</v>
      </c>
    </row>
    <row r="57" spans="1:120" ht="15" customHeight="1">
      <c r="A57" s="2" t="s">
        <v>376</v>
      </c>
      <c r="B57" s="1" t="s">
        <v>377</v>
      </c>
      <c r="C57" s="43" t="s">
        <v>65</v>
      </c>
      <c r="D57" s="46">
        <v>0</v>
      </c>
      <c r="E57" s="41">
        <v>0</v>
      </c>
      <c r="F57" s="41">
        <v>0</v>
      </c>
      <c r="G57" s="41">
        <v>1</v>
      </c>
      <c r="H57" s="41">
        <v>0</v>
      </c>
      <c r="I57" s="41">
        <v>1</v>
      </c>
      <c r="J57" s="41">
        <v>0</v>
      </c>
      <c r="K57" s="41">
        <v>3</v>
      </c>
      <c r="L57" s="41">
        <v>3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9</v>
      </c>
      <c r="AC57" s="41">
        <v>0</v>
      </c>
      <c r="AD57" s="41">
        <v>9</v>
      </c>
      <c r="AE57" s="41">
        <v>11</v>
      </c>
      <c r="AF57" s="41">
        <v>0</v>
      </c>
      <c r="AG57" s="41">
        <v>11</v>
      </c>
      <c r="AH57" s="41">
        <v>0</v>
      </c>
      <c r="AI57" s="41">
        <v>0</v>
      </c>
      <c r="AJ57" s="41">
        <v>0</v>
      </c>
      <c r="AK57" s="41">
        <v>0</v>
      </c>
      <c r="AL57" s="41">
        <v>11</v>
      </c>
      <c r="AM57" s="41">
        <v>11</v>
      </c>
      <c r="AN57" s="41">
        <v>21</v>
      </c>
      <c r="AO57" s="41">
        <v>14</v>
      </c>
      <c r="AP57" s="47">
        <v>35</v>
      </c>
      <c r="AQ57" s="46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7">
        <v>0</v>
      </c>
      <c r="CD57" s="46">
        <v>0</v>
      </c>
      <c r="CE57" s="41">
        <v>0</v>
      </c>
      <c r="CF57" s="41">
        <v>0</v>
      </c>
      <c r="CG57" s="41">
        <v>1</v>
      </c>
      <c r="CH57" s="41">
        <v>0</v>
      </c>
      <c r="CI57" s="41">
        <v>1</v>
      </c>
      <c r="CJ57" s="41">
        <v>0</v>
      </c>
      <c r="CK57" s="41">
        <v>3</v>
      </c>
      <c r="CL57" s="41">
        <v>3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9</v>
      </c>
      <c r="DC57" s="41">
        <v>0</v>
      </c>
      <c r="DD57" s="41">
        <v>9</v>
      </c>
      <c r="DE57" s="41">
        <v>11</v>
      </c>
      <c r="DF57" s="41">
        <v>0</v>
      </c>
      <c r="DG57" s="41">
        <v>11</v>
      </c>
      <c r="DH57" s="41">
        <v>0</v>
      </c>
      <c r="DI57" s="41">
        <v>0</v>
      </c>
      <c r="DJ57" s="41">
        <v>0</v>
      </c>
      <c r="DK57" s="41">
        <v>0</v>
      </c>
      <c r="DL57" s="41">
        <v>11</v>
      </c>
      <c r="DM57" s="41">
        <v>11</v>
      </c>
      <c r="DN57" s="41">
        <v>21</v>
      </c>
      <c r="DO57" s="41">
        <v>14</v>
      </c>
      <c r="DP57" s="47">
        <v>35</v>
      </c>
    </row>
    <row r="58" spans="1:120" ht="15" customHeight="1">
      <c r="A58" s="2" t="s">
        <v>376</v>
      </c>
      <c r="B58" s="1" t="s">
        <v>377</v>
      </c>
      <c r="C58" s="43" t="s">
        <v>66</v>
      </c>
      <c r="D58" s="46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7">
        <v>0</v>
      </c>
      <c r="AQ58" s="46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0</v>
      </c>
      <c r="BV58" s="41">
        <v>0</v>
      </c>
      <c r="BW58" s="41">
        <v>0</v>
      </c>
      <c r="BX58" s="41">
        <v>0</v>
      </c>
      <c r="BY58" s="41">
        <v>0</v>
      </c>
      <c r="BZ58" s="41">
        <v>0</v>
      </c>
      <c r="CA58" s="41">
        <v>0</v>
      </c>
      <c r="CB58" s="41">
        <v>0</v>
      </c>
      <c r="CC58" s="47">
        <v>0</v>
      </c>
      <c r="CD58" s="46">
        <v>0</v>
      </c>
      <c r="CE58" s="41">
        <v>0</v>
      </c>
      <c r="CF58" s="41">
        <v>0</v>
      </c>
      <c r="CG58" s="41">
        <v>0</v>
      </c>
      <c r="CH58" s="41">
        <v>0</v>
      </c>
      <c r="CI58" s="41">
        <v>0</v>
      </c>
      <c r="CJ58" s="41">
        <v>0</v>
      </c>
      <c r="CK58" s="41">
        <v>0</v>
      </c>
      <c r="CL58" s="41">
        <v>0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7">
        <v>0</v>
      </c>
    </row>
    <row r="59" spans="1:120" ht="15" customHeight="1">
      <c r="A59" s="2" t="s">
        <v>376</v>
      </c>
      <c r="B59" s="1" t="s">
        <v>377</v>
      </c>
      <c r="C59" s="43" t="s">
        <v>67</v>
      </c>
      <c r="D59" s="46">
        <v>3</v>
      </c>
      <c r="E59" s="41">
        <v>0</v>
      </c>
      <c r="F59" s="41">
        <v>3</v>
      </c>
      <c r="G59" s="41">
        <v>4</v>
      </c>
      <c r="H59" s="41">
        <v>0</v>
      </c>
      <c r="I59" s="41">
        <v>4</v>
      </c>
      <c r="J59" s="41">
        <v>1</v>
      </c>
      <c r="K59" s="41">
        <v>0</v>
      </c>
      <c r="L59" s="41">
        <v>1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1</v>
      </c>
      <c r="AC59" s="41">
        <v>0</v>
      </c>
      <c r="AD59" s="41">
        <v>1</v>
      </c>
      <c r="AE59" s="41">
        <v>1</v>
      </c>
      <c r="AF59" s="41">
        <v>0</v>
      </c>
      <c r="AG59" s="41">
        <v>1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10</v>
      </c>
      <c r="AO59" s="41">
        <v>0</v>
      </c>
      <c r="AP59" s="47">
        <v>10</v>
      </c>
      <c r="AQ59" s="46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1">
        <v>0</v>
      </c>
      <c r="BH59" s="41">
        <v>0</v>
      </c>
      <c r="BI59" s="41">
        <v>0</v>
      </c>
      <c r="BJ59" s="41">
        <v>0</v>
      </c>
      <c r="BK59" s="41">
        <v>0</v>
      </c>
      <c r="BL59" s="41">
        <v>0</v>
      </c>
      <c r="BM59" s="41">
        <v>0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7">
        <v>0</v>
      </c>
      <c r="CD59" s="46">
        <v>3</v>
      </c>
      <c r="CE59" s="41">
        <v>0</v>
      </c>
      <c r="CF59" s="41">
        <v>3</v>
      </c>
      <c r="CG59" s="41">
        <v>4</v>
      </c>
      <c r="CH59" s="41">
        <v>0</v>
      </c>
      <c r="CI59" s="41">
        <v>4</v>
      </c>
      <c r="CJ59" s="41">
        <v>1</v>
      </c>
      <c r="CK59" s="41">
        <v>0</v>
      </c>
      <c r="CL59" s="41">
        <v>1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1</v>
      </c>
      <c r="DC59" s="41">
        <v>0</v>
      </c>
      <c r="DD59" s="41">
        <v>1</v>
      </c>
      <c r="DE59" s="41">
        <v>1</v>
      </c>
      <c r="DF59" s="41">
        <v>0</v>
      </c>
      <c r="DG59" s="41">
        <v>1</v>
      </c>
      <c r="DH59" s="41">
        <v>0</v>
      </c>
      <c r="DI59" s="41">
        <v>0</v>
      </c>
      <c r="DJ59" s="41">
        <v>0</v>
      </c>
      <c r="DK59" s="41">
        <v>0</v>
      </c>
      <c r="DL59" s="41">
        <v>0</v>
      </c>
      <c r="DM59" s="41">
        <v>0</v>
      </c>
      <c r="DN59" s="41">
        <v>10</v>
      </c>
      <c r="DO59" s="41">
        <v>0</v>
      </c>
      <c r="DP59" s="47">
        <v>10</v>
      </c>
    </row>
    <row r="60" spans="1:120" ht="15" customHeight="1">
      <c r="A60" s="2" t="s">
        <v>376</v>
      </c>
      <c r="B60" s="1" t="s">
        <v>377</v>
      </c>
      <c r="C60" s="43" t="s">
        <v>68</v>
      </c>
      <c r="D60" s="46">
        <v>8</v>
      </c>
      <c r="E60" s="41">
        <v>0</v>
      </c>
      <c r="F60" s="41">
        <v>8</v>
      </c>
      <c r="G60" s="41">
        <v>21</v>
      </c>
      <c r="H60" s="41">
        <v>0</v>
      </c>
      <c r="I60" s="41">
        <v>21</v>
      </c>
      <c r="J60" s="41">
        <v>1</v>
      </c>
      <c r="K60" s="41">
        <v>46</v>
      </c>
      <c r="L60" s="41">
        <v>47</v>
      </c>
      <c r="M60" s="41">
        <v>0</v>
      </c>
      <c r="N60" s="41">
        <v>15</v>
      </c>
      <c r="O60" s="41">
        <v>15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4</v>
      </c>
      <c r="AA60" s="41">
        <v>4</v>
      </c>
      <c r="AB60" s="41">
        <v>0</v>
      </c>
      <c r="AC60" s="41">
        <v>15</v>
      </c>
      <c r="AD60" s="41">
        <v>15</v>
      </c>
      <c r="AE60" s="41">
        <v>0</v>
      </c>
      <c r="AF60" s="41">
        <v>15</v>
      </c>
      <c r="AG60" s="41">
        <v>15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30</v>
      </c>
      <c r="AO60" s="41">
        <v>95</v>
      </c>
      <c r="AP60" s="47">
        <v>125</v>
      </c>
      <c r="AQ60" s="46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0</v>
      </c>
      <c r="CB60" s="41">
        <v>0</v>
      </c>
      <c r="CC60" s="47">
        <v>0</v>
      </c>
      <c r="CD60" s="46">
        <v>8</v>
      </c>
      <c r="CE60" s="41">
        <v>0</v>
      </c>
      <c r="CF60" s="41">
        <v>8</v>
      </c>
      <c r="CG60" s="41">
        <v>21</v>
      </c>
      <c r="CH60" s="41">
        <v>0</v>
      </c>
      <c r="CI60" s="41">
        <v>21</v>
      </c>
      <c r="CJ60" s="41">
        <v>1</v>
      </c>
      <c r="CK60" s="41">
        <v>46</v>
      </c>
      <c r="CL60" s="41">
        <v>47</v>
      </c>
      <c r="CM60" s="41">
        <v>0</v>
      </c>
      <c r="CN60" s="41">
        <v>15</v>
      </c>
      <c r="CO60" s="41">
        <v>15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4</v>
      </c>
      <c r="DA60" s="41">
        <v>4</v>
      </c>
      <c r="DB60" s="41">
        <v>0</v>
      </c>
      <c r="DC60" s="41">
        <v>15</v>
      </c>
      <c r="DD60" s="41">
        <v>15</v>
      </c>
      <c r="DE60" s="41">
        <v>0</v>
      </c>
      <c r="DF60" s="41">
        <v>15</v>
      </c>
      <c r="DG60" s="41">
        <v>15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30</v>
      </c>
      <c r="DO60" s="41">
        <v>95</v>
      </c>
      <c r="DP60" s="47">
        <v>125</v>
      </c>
    </row>
    <row r="61" spans="1:120" ht="15" customHeight="1">
      <c r="A61" s="2" t="s">
        <v>376</v>
      </c>
      <c r="B61" s="1" t="s">
        <v>377</v>
      </c>
      <c r="C61" s="43" t="s">
        <v>69</v>
      </c>
      <c r="D61" s="46">
        <v>2</v>
      </c>
      <c r="E61" s="41">
        <v>0</v>
      </c>
      <c r="F61" s="41">
        <v>2</v>
      </c>
      <c r="G61" s="41">
        <v>14</v>
      </c>
      <c r="H61" s="41">
        <v>0</v>
      </c>
      <c r="I61" s="41">
        <v>14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16</v>
      </c>
      <c r="AO61" s="41">
        <v>0</v>
      </c>
      <c r="AP61" s="47">
        <v>16</v>
      </c>
      <c r="AQ61" s="46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1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1">
        <v>0</v>
      </c>
      <c r="CA61" s="41">
        <v>1</v>
      </c>
      <c r="CB61" s="41">
        <v>0</v>
      </c>
      <c r="CC61" s="47">
        <v>1</v>
      </c>
      <c r="CD61" s="46">
        <v>2</v>
      </c>
      <c r="CE61" s="41">
        <v>0</v>
      </c>
      <c r="CF61" s="41">
        <v>2</v>
      </c>
      <c r="CG61" s="41">
        <v>15</v>
      </c>
      <c r="CH61" s="41">
        <v>0</v>
      </c>
      <c r="CI61" s="41">
        <v>15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17</v>
      </c>
      <c r="DO61" s="41">
        <v>0</v>
      </c>
      <c r="DP61" s="47">
        <v>17</v>
      </c>
    </row>
    <row r="62" spans="1:120" ht="15" customHeight="1">
      <c r="A62" s="2" t="s">
        <v>376</v>
      </c>
      <c r="B62" s="1" t="s">
        <v>377</v>
      </c>
      <c r="C62" s="43" t="s">
        <v>70</v>
      </c>
      <c r="D62" s="46">
        <v>0</v>
      </c>
      <c r="E62" s="41">
        <v>0</v>
      </c>
      <c r="F62" s="41">
        <v>0</v>
      </c>
      <c r="G62" s="41">
        <v>17</v>
      </c>
      <c r="H62" s="41">
        <v>0</v>
      </c>
      <c r="I62" s="41">
        <v>17</v>
      </c>
      <c r="J62" s="41">
        <v>0</v>
      </c>
      <c r="K62" s="41">
        <v>2</v>
      </c>
      <c r="L62" s="41">
        <v>2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17</v>
      </c>
      <c r="AO62" s="41">
        <v>2</v>
      </c>
      <c r="AP62" s="47">
        <v>19</v>
      </c>
      <c r="AQ62" s="46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7">
        <v>0</v>
      </c>
      <c r="CD62" s="46">
        <v>0</v>
      </c>
      <c r="CE62" s="41">
        <v>0</v>
      </c>
      <c r="CF62" s="41">
        <v>0</v>
      </c>
      <c r="CG62" s="41">
        <v>17</v>
      </c>
      <c r="CH62" s="41">
        <v>0</v>
      </c>
      <c r="CI62" s="41">
        <v>17</v>
      </c>
      <c r="CJ62" s="41">
        <v>0</v>
      </c>
      <c r="CK62" s="41">
        <v>2</v>
      </c>
      <c r="CL62" s="41">
        <v>2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17</v>
      </c>
      <c r="DO62" s="41">
        <v>2</v>
      </c>
      <c r="DP62" s="47">
        <v>19</v>
      </c>
    </row>
    <row r="63" spans="1:120" ht="15" customHeight="1">
      <c r="A63" s="2" t="s">
        <v>376</v>
      </c>
      <c r="B63" s="1" t="s">
        <v>378</v>
      </c>
      <c r="C63" s="43" t="s">
        <v>71</v>
      </c>
      <c r="D63" s="46">
        <v>0</v>
      </c>
      <c r="E63" s="41">
        <v>0</v>
      </c>
      <c r="F63" s="41">
        <v>0</v>
      </c>
      <c r="G63" s="41">
        <v>3</v>
      </c>
      <c r="H63" s="41">
        <v>0</v>
      </c>
      <c r="I63" s="41">
        <v>3</v>
      </c>
      <c r="J63" s="41">
        <v>0</v>
      </c>
      <c r="K63" s="41">
        <v>31</v>
      </c>
      <c r="L63" s="41">
        <v>31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14</v>
      </c>
      <c r="AA63" s="41">
        <v>14</v>
      </c>
      <c r="AB63" s="41">
        <v>0</v>
      </c>
      <c r="AC63" s="41">
        <v>0</v>
      </c>
      <c r="AD63" s="41">
        <v>0</v>
      </c>
      <c r="AE63" s="41">
        <v>1</v>
      </c>
      <c r="AF63" s="41">
        <v>14</v>
      </c>
      <c r="AG63" s="41">
        <v>15</v>
      </c>
      <c r="AH63" s="41">
        <v>0</v>
      </c>
      <c r="AI63" s="41">
        <v>0</v>
      </c>
      <c r="AJ63" s="41">
        <v>0</v>
      </c>
      <c r="AK63" s="41">
        <v>0</v>
      </c>
      <c r="AL63" s="41">
        <v>73</v>
      </c>
      <c r="AM63" s="41">
        <v>73</v>
      </c>
      <c r="AN63" s="41">
        <v>4</v>
      </c>
      <c r="AO63" s="41">
        <v>132</v>
      </c>
      <c r="AP63" s="47">
        <v>136</v>
      </c>
      <c r="AQ63" s="46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0</v>
      </c>
      <c r="BZ63" s="41">
        <v>0</v>
      </c>
      <c r="CA63" s="41">
        <v>0</v>
      </c>
      <c r="CB63" s="41">
        <v>0</v>
      </c>
      <c r="CC63" s="47">
        <v>0</v>
      </c>
      <c r="CD63" s="46">
        <v>0</v>
      </c>
      <c r="CE63" s="41">
        <v>0</v>
      </c>
      <c r="CF63" s="41">
        <v>0</v>
      </c>
      <c r="CG63" s="41">
        <v>3</v>
      </c>
      <c r="CH63" s="41">
        <v>0</v>
      </c>
      <c r="CI63" s="41">
        <v>3</v>
      </c>
      <c r="CJ63" s="41">
        <v>0</v>
      </c>
      <c r="CK63" s="41">
        <v>31</v>
      </c>
      <c r="CL63" s="41">
        <v>31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14</v>
      </c>
      <c r="DA63" s="41">
        <v>14</v>
      </c>
      <c r="DB63" s="41">
        <v>0</v>
      </c>
      <c r="DC63" s="41">
        <v>0</v>
      </c>
      <c r="DD63" s="41">
        <v>0</v>
      </c>
      <c r="DE63" s="41">
        <v>1</v>
      </c>
      <c r="DF63" s="41">
        <v>14</v>
      </c>
      <c r="DG63" s="41">
        <v>15</v>
      </c>
      <c r="DH63" s="41">
        <v>0</v>
      </c>
      <c r="DI63" s="41">
        <v>0</v>
      </c>
      <c r="DJ63" s="41">
        <v>0</v>
      </c>
      <c r="DK63" s="41">
        <v>0</v>
      </c>
      <c r="DL63" s="41">
        <v>73</v>
      </c>
      <c r="DM63" s="41">
        <v>73</v>
      </c>
      <c r="DN63" s="41">
        <v>4</v>
      </c>
      <c r="DO63" s="41">
        <v>132</v>
      </c>
      <c r="DP63" s="47">
        <v>136</v>
      </c>
    </row>
    <row r="64" spans="1:120" ht="15" customHeight="1">
      <c r="A64" s="2" t="s">
        <v>376</v>
      </c>
      <c r="B64" s="1" t="s">
        <v>378</v>
      </c>
      <c r="C64" s="43" t="s">
        <v>72</v>
      </c>
      <c r="D64" s="46">
        <v>0</v>
      </c>
      <c r="E64" s="41">
        <v>0</v>
      </c>
      <c r="F64" s="41">
        <v>0</v>
      </c>
      <c r="G64" s="41">
        <v>15</v>
      </c>
      <c r="H64" s="41">
        <v>0</v>
      </c>
      <c r="I64" s="41">
        <v>15</v>
      </c>
      <c r="J64" s="41">
        <v>6</v>
      </c>
      <c r="K64" s="41">
        <v>2</v>
      </c>
      <c r="L64" s="41">
        <v>8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49</v>
      </c>
      <c r="AG64" s="41">
        <v>49</v>
      </c>
      <c r="AH64" s="41">
        <v>0</v>
      </c>
      <c r="AI64" s="41">
        <v>0</v>
      </c>
      <c r="AJ64" s="41">
        <v>0</v>
      </c>
      <c r="AK64" s="41">
        <v>0</v>
      </c>
      <c r="AL64" s="41">
        <v>127</v>
      </c>
      <c r="AM64" s="41">
        <v>127</v>
      </c>
      <c r="AN64" s="41">
        <v>21</v>
      </c>
      <c r="AO64" s="41">
        <v>178</v>
      </c>
      <c r="AP64" s="47">
        <v>199</v>
      </c>
      <c r="AQ64" s="46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7">
        <v>0</v>
      </c>
      <c r="CD64" s="46">
        <v>0</v>
      </c>
      <c r="CE64" s="41">
        <v>0</v>
      </c>
      <c r="CF64" s="41">
        <v>0</v>
      </c>
      <c r="CG64" s="41">
        <v>15</v>
      </c>
      <c r="CH64" s="41">
        <v>0</v>
      </c>
      <c r="CI64" s="41">
        <v>15</v>
      </c>
      <c r="CJ64" s="41">
        <v>6</v>
      </c>
      <c r="CK64" s="41">
        <v>2</v>
      </c>
      <c r="CL64" s="41">
        <v>8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49</v>
      </c>
      <c r="DG64" s="41">
        <v>49</v>
      </c>
      <c r="DH64" s="41">
        <v>0</v>
      </c>
      <c r="DI64" s="41">
        <v>0</v>
      </c>
      <c r="DJ64" s="41">
        <v>0</v>
      </c>
      <c r="DK64" s="41">
        <v>0</v>
      </c>
      <c r="DL64" s="41">
        <v>127</v>
      </c>
      <c r="DM64" s="41">
        <v>127</v>
      </c>
      <c r="DN64" s="41">
        <v>21</v>
      </c>
      <c r="DO64" s="41">
        <v>178</v>
      </c>
      <c r="DP64" s="47">
        <v>199</v>
      </c>
    </row>
    <row r="65" spans="1:120" ht="15" customHeight="1">
      <c r="A65" s="2" t="s">
        <v>376</v>
      </c>
      <c r="B65" s="1" t="s">
        <v>378</v>
      </c>
      <c r="C65" s="43" t="s">
        <v>73</v>
      </c>
      <c r="D65" s="46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76</v>
      </c>
      <c r="AM65" s="41">
        <v>76</v>
      </c>
      <c r="AN65" s="41">
        <v>0</v>
      </c>
      <c r="AO65" s="41">
        <v>76</v>
      </c>
      <c r="AP65" s="47">
        <v>76</v>
      </c>
      <c r="AQ65" s="46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7">
        <v>0</v>
      </c>
      <c r="CD65" s="46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76</v>
      </c>
      <c r="DM65" s="41">
        <v>76</v>
      </c>
      <c r="DN65" s="41">
        <v>0</v>
      </c>
      <c r="DO65" s="41">
        <v>76</v>
      </c>
      <c r="DP65" s="47">
        <v>76</v>
      </c>
    </row>
    <row r="66" spans="1:120" ht="15" customHeight="1">
      <c r="A66" s="2" t="s">
        <v>376</v>
      </c>
      <c r="B66" s="1" t="s">
        <v>378</v>
      </c>
      <c r="C66" s="43" t="s">
        <v>74</v>
      </c>
      <c r="D66" s="46">
        <v>0</v>
      </c>
      <c r="E66" s="41">
        <v>0</v>
      </c>
      <c r="F66" s="41">
        <v>0</v>
      </c>
      <c r="G66" s="41">
        <v>12</v>
      </c>
      <c r="H66" s="41">
        <v>0</v>
      </c>
      <c r="I66" s="41">
        <v>12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20</v>
      </c>
      <c r="AA66" s="41">
        <v>20</v>
      </c>
      <c r="AB66" s="41">
        <v>7</v>
      </c>
      <c r="AC66" s="41">
        <v>0</v>
      </c>
      <c r="AD66" s="41">
        <v>7</v>
      </c>
      <c r="AE66" s="41">
        <v>6</v>
      </c>
      <c r="AF66" s="41">
        <v>20</v>
      </c>
      <c r="AG66" s="41">
        <v>26</v>
      </c>
      <c r="AH66" s="41">
        <v>0</v>
      </c>
      <c r="AI66" s="41">
        <v>0</v>
      </c>
      <c r="AJ66" s="41">
        <v>0</v>
      </c>
      <c r="AK66" s="41">
        <v>0</v>
      </c>
      <c r="AL66" s="41">
        <v>84</v>
      </c>
      <c r="AM66" s="41">
        <v>84</v>
      </c>
      <c r="AN66" s="41">
        <v>25</v>
      </c>
      <c r="AO66" s="41">
        <v>124</v>
      </c>
      <c r="AP66" s="47">
        <v>149</v>
      </c>
      <c r="AQ66" s="46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7">
        <v>0</v>
      </c>
      <c r="CD66" s="46">
        <v>0</v>
      </c>
      <c r="CE66" s="41">
        <v>0</v>
      </c>
      <c r="CF66" s="41">
        <v>0</v>
      </c>
      <c r="CG66" s="41">
        <v>12</v>
      </c>
      <c r="CH66" s="41">
        <v>0</v>
      </c>
      <c r="CI66" s="41">
        <v>12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20</v>
      </c>
      <c r="DA66" s="41">
        <v>20</v>
      </c>
      <c r="DB66" s="41">
        <v>7</v>
      </c>
      <c r="DC66" s="41">
        <v>0</v>
      </c>
      <c r="DD66" s="41">
        <v>7</v>
      </c>
      <c r="DE66" s="41">
        <v>6</v>
      </c>
      <c r="DF66" s="41">
        <v>20</v>
      </c>
      <c r="DG66" s="41">
        <v>26</v>
      </c>
      <c r="DH66" s="41">
        <v>0</v>
      </c>
      <c r="DI66" s="41">
        <v>0</v>
      </c>
      <c r="DJ66" s="41">
        <v>0</v>
      </c>
      <c r="DK66" s="41">
        <v>0</v>
      </c>
      <c r="DL66" s="41">
        <v>84</v>
      </c>
      <c r="DM66" s="41">
        <v>84</v>
      </c>
      <c r="DN66" s="41">
        <v>25</v>
      </c>
      <c r="DO66" s="41">
        <v>124</v>
      </c>
      <c r="DP66" s="47">
        <v>149</v>
      </c>
    </row>
    <row r="67" spans="1:120" ht="15" customHeight="1">
      <c r="A67" s="2" t="s">
        <v>376</v>
      </c>
      <c r="B67" s="1" t="s">
        <v>378</v>
      </c>
      <c r="C67" s="43" t="s">
        <v>75</v>
      </c>
      <c r="D67" s="46">
        <v>0</v>
      </c>
      <c r="E67" s="41">
        <v>0</v>
      </c>
      <c r="F67" s="41">
        <v>0</v>
      </c>
      <c r="G67" s="41">
        <v>15</v>
      </c>
      <c r="H67" s="41">
        <v>0</v>
      </c>
      <c r="I67" s="41">
        <v>15</v>
      </c>
      <c r="J67" s="41">
        <v>1</v>
      </c>
      <c r="K67" s="41">
        <v>23</v>
      </c>
      <c r="L67" s="41">
        <v>24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1</v>
      </c>
      <c r="AC67" s="41">
        <v>0</v>
      </c>
      <c r="AD67" s="41">
        <v>1</v>
      </c>
      <c r="AE67" s="41">
        <v>1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K67" s="41">
        <v>0</v>
      </c>
      <c r="AL67" s="41">
        <v>56</v>
      </c>
      <c r="AM67" s="41">
        <v>56</v>
      </c>
      <c r="AN67" s="41">
        <v>18</v>
      </c>
      <c r="AO67" s="41">
        <v>79</v>
      </c>
      <c r="AP67" s="47">
        <v>97</v>
      </c>
      <c r="AQ67" s="46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7">
        <v>0</v>
      </c>
      <c r="CD67" s="46">
        <v>0</v>
      </c>
      <c r="CE67" s="41">
        <v>0</v>
      </c>
      <c r="CF67" s="41">
        <v>0</v>
      </c>
      <c r="CG67" s="41">
        <v>15</v>
      </c>
      <c r="CH67" s="41">
        <v>0</v>
      </c>
      <c r="CI67" s="41">
        <v>15</v>
      </c>
      <c r="CJ67" s="41">
        <v>1</v>
      </c>
      <c r="CK67" s="41">
        <v>23</v>
      </c>
      <c r="CL67" s="41">
        <v>24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1</v>
      </c>
      <c r="DC67" s="41">
        <v>0</v>
      </c>
      <c r="DD67" s="41">
        <v>1</v>
      </c>
      <c r="DE67" s="41">
        <v>1</v>
      </c>
      <c r="DF67" s="41">
        <v>0</v>
      </c>
      <c r="DG67" s="41">
        <v>1</v>
      </c>
      <c r="DH67" s="41">
        <v>0</v>
      </c>
      <c r="DI67" s="41">
        <v>0</v>
      </c>
      <c r="DJ67" s="41">
        <v>0</v>
      </c>
      <c r="DK67" s="41">
        <v>0</v>
      </c>
      <c r="DL67" s="41">
        <v>56</v>
      </c>
      <c r="DM67" s="41">
        <v>56</v>
      </c>
      <c r="DN67" s="41">
        <v>18</v>
      </c>
      <c r="DO67" s="41">
        <v>79</v>
      </c>
      <c r="DP67" s="47">
        <v>97</v>
      </c>
    </row>
    <row r="68" spans="1:120" ht="15" customHeight="1">
      <c r="A68" s="2" t="s">
        <v>376</v>
      </c>
      <c r="B68" s="1" t="s">
        <v>378</v>
      </c>
      <c r="C68" s="43" t="s">
        <v>76</v>
      </c>
      <c r="D68" s="46">
        <v>9</v>
      </c>
      <c r="E68" s="41">
        <v>0</v>
      </c>
      <c r="F68" s="41">
        <v>9</v>
      </c>
      <c r="G68" s="41">
        <v>0</v>
      </c>
      <c r="H68" s="41">
        <v>0</v>
      </c>
      <c r="I68" s="41">
        <v>0</v>
      </c>
      <c r="J68" s="41">
        <v>3</v>
      </c>
      <c r="K68" s="41">
        <v>21</v>
      </c>
      <c r="L68" s="41">
        <v>24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38</v>
      </c>
      <c r="AM68" s="41">
        <v>38</v>
      </c>
      <c r="AN68" s="41">
        <v>12</v>
      </c>
      <c r="AO68" s="41">
        <v>59</v>
      </c>
      <c r="AP68" s="47">
        <v>71</v>
      </c>
      <c r="AQ68" s="46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7">
        <v>0</v>
      </c>
      <c r="CD68" s="46">
        <v>9</v>
      </c>
      <c r="CE68" s="41">
        <v>0</v>
      </c>
      <c r="CF68" s="41">
        <v>9</v>
      </c>
      <c r="CG68" s="41">
        <v>0</v>
      </c>
      <c r="CH68" s="41">
        <v>0</v>
      </c>
      <c r="CI68" s="41">
        <v>0</v>
      </c>
      <c r="CJ68" s="41">
        <v>3</v>
      </c>
      <c r="CK68" s="41">
        <v>21</v>
      </c>
      <c r="CL68" s="41">
        <v>24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38</v>
      </c>
      <c r="DM68" s="41">
        <v>38</v>
      </c>
      <c r="DN68" s="41">
        <v>12</v>
      </c>
      <c r="DO68" s="41">
        <v>59</v>
      </c>
      <c r="DP68" s="47">
        <v>71</v>
      </c>
    </row>
    <row r="69" spans="1:120" ht="15" customHeight="1">
      <c r="A69" s="2" t="s">
        <v>376</v>
      </c>
      <c r="B69" s="1" t="s">
        <v>378</v>
      </c>
      <c r="C69" s="43" t="s">
        <v>77</v>
      </c>
      <c r="D69" s="46">
        <v>3</v>
      </c>
      <c r="E69" s="41">
        <v>0</v>
      </c>
      <c r="F69" s="41">
        <v>3</v>
      </c>
      <c r="G69" s="41">
        <v>3</v>
      </c>
      <c r="H69" s="41">
        <v>0</v>
      </c>
      <c r="I69" s="41">
        <v>3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1</v>
      </c>
      <c r="W69" s="41">
        <v>0</v>
      </c>
      <c r="X69" s="41">
        <v>1</v>
      </c>
      <c r="Y69" s="41">
        <v>0</v>
      </c>
      <c r="Z69" s="41">
        <v>0</v>
      </c>
      <c r="AA69" s="41">
        <v>0</v>
      </c>
      <c r="AB69" s="41">
        <v>2</v>
      </c>
      <c r="AC69" s="41">
        <v>0</v>
      </c>
      <c r="AD69" s="41">
        <v>2</v>
      </c>
      <c r="AE69" s="41">
        <v>2</v>
      </c>
      <c r="AF69" s="41">
        <v>0</v>
      </c>
      <c r="AG69" s="41">
        <v>2</v>
      </c>
      <c r="AH69" s="41">
        <v>1</v>
      </c>
      <c r="AI69" s="41">
        <v>0</v>
      </c>
      <c r="AJ69" s="41">
        <v>1</v>
      </c>
      <c r="AK69" s="41">
        <v>0</v>
      </c>
      <c r="AL69" s="41">
        <v>0</v>
      </c>
      <c r="AM69" s="41">
        <v>0</v>
      </c>
      <c r="AN69" s="41">
        <v>12</v>
      </c>
      <c r="AO69" s="41">
        <v>0</v>
      </c>
      <c r="AP69" s="47">
        <v>12</v>
      </c>
      <c r="AQ69" s="46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7">
        <v>0</v>
      </c>
      <c r="CD69" s="46">
        <v>3</v>
      </c>
      <c r="CE69" s="41">
        <v>0</v>
      </c>
      <c r="CF69" s="41">
        <v>3</v>
      </c>
      <c r="CG69" s="41">
        <v>3</v>
      </c>
      <c r="CH69" s="41">
        <v>0</v>
      </c>
      <c r="CI69" s="41">
        <v>3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1</v>
      </c>
      <c r="CW69" s="41">
        <v>0</v>
      </c>
      <c r="CX69" s="41">
        <v>1</v>
      </c>
      <c r="CY69" s="41">
        <v>0</v>
      </c>
      <c r="CZ69" s="41">
        <v>0</v>
      </c>
      <c r="DA69" s="41">
        <v>0</v>
      </c>
      <c r="DB69" s="41">
        <v>2</v>
      </c>
      <c r="DC69" s="41">
        <v>0</v>
      </c>
      <c r="DD69" s="41">
        <v>2</v>
      </c>
      <c r="DE69" s="41">
        <v>2</v>
      </c>
      <c r="DF69" s="41">
        <v>0</v>
      </c>
      <c r="DG69" s="41">
        <v>2</v>
      </c>
      <c r="DH69" s="41">
        <v>1</v>
      </c>
      <c r="DI69" s="41">
        <v>0</v>
      </c>
      <c r="DJ69" s="41">
        <v>1</v>
      </c>
      <c r="DK69" s="41">
        <v>0</v>
      </c>
      <c r="DL69" s="41">
        <v>0</v>
      </c>
      <c r="DM69" s="41">
        <v>0</v>
      </c>
      <c r="DN69" s="41">
        <v>12</v>
      </c>
      <c r="DO69" s="41">
        <v>0</v>
      </c>
      <c r="DP69" s="47">
        <v>12</v>
      </c>
    </row>
    <row r="70" spans="1:120" ht="15" customHeight="1">
      <c r="A70" s="2" t="s">
        <v>376</v>
      </c>
      <c r="B70" s="1" t="s">
        <v>378</v>
      </c>
      <c r="C70" s="43" t="s">
        <v>78</v>
      </c>
      <c r="D70" s="46">
        <v>0</v>
      </c>
      <c r="E70" s="41">
        <v>0</v>
      </c>
      <c r="F70" s="41">
        <v>0</v>
      </c>
      <c r="G70" s="41">
        <v>4</v>
      </c>
      <c r="H70" s="41">
        <v>0</v>
      </c>
      <c r="I70" s="41">
        <v>4</v>
      </c>
      <c r="J70" s="41">
        <v>0</v>
      </c>
      <c r="K70" s="41">
        <v>2</v>
      </c>
      <c r="L70" s="41">
        <v>2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1</v>
      </c>
      <c r="T70" s="41">
        <v>0</v>
      </c>
      <c r="U70" s="41">
        <v>1</v>
      </c>
      <c r="V70" s="41">
        <v>0</v>
      </c>
      <c r="W70" s="41">
        <v>0</v>
      </c>
      <c r="X70" s="41">
        <v>0</v>
      </c>
      <c r="Y70" s="41">
        <v>0</v>
      </c>
      <c r="Z70" s="41">
        <v>20</v>
      </c>
      <c r="AA70" s="41">
        <v>20</v>
      </c>
      <c r="AB70" s="41">
        <v>0</v>
      </c>
      <c r="AC70" s="41">
        <v>0</v>
      </c>
      <c r="AD70" s="41">
        <v>0</v>
      </c>
      <c r="AE70" s="41">
        <v>0</v>
      </c>
      <c r="AF70" s="41">
        <v>20</v>
      </c>
      <c r="AG70" s="41">
        <v>20</v>
      </c>
      <c r="AH70" s="41">
        <v>0</v>
      </c>
      <c r="AI70" s="41">
        <v>0</v>
      </c>
      <c r="AJ70" s="41">
        <v>0</v>
      </c>
      <c r="AK70" s="41">
        <v>0</v>
      </c>
      <c r="AL70" s="41">
        <v>74</v>
      </c>
      <c r="AM70" s="41">
        <v>74</v>
      </c>
      <c r="AN70" s="41">
        <v>5</v>
      </c>
      <c r="AO70" s="41">
        <v>116</v>
      </c>
      <c r="AP70" s="47">
        <v>121</v>
      </c>
      <c r="AQ70" s="46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7">
        <v>0</v>
      </c>
      <c r="CD70" s="46">
        <v>0</v>
      </c>
      <c r="CE70" s="41">
        <v>0</v>
      </c>
      <c r="CF70" s="41">
        <v>0</v>
      </c>
      <c r="CG70" s="41">
        <v>4</v>
      </c>
      <c r="CH70" s="41">
        <v>0</v>
      </c>
      <c r="CI70" s="41">
        <v>4</v>
      </c>
      <c r="CJ70" s="41">
        <v>0</v>
      </c>
      <c r="CK70" s="41">
        <v>2</v>
      </c>
      <c r="CL70" s="41">
        <v>2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1</v>
      </c>
      <c r="CT70" s="41">
        <v>0</v>
      </c>
      <c r="CU70" s="41">
        <v>1</v>
      </c>
      <c r="CV70" s="41">
        <v>0</v>
      </c>
      <c r="CW70" s="41">
        <v>0</v>
      </c>
      <c r="CX70" s="41">
        <v>0</v>
      </c>
      <c r="CY70" s="41">
        <v>0</v>
      </c>
      <c r="CZ70" s="41">
        <v>20</v>
      </c>
      <c r="DA70" s="41">
        <v>20</v>
      </c>
      <c r="DB70" s="41">
        <v>0</v>
      </c>
      <c r="DC70" s="41">
        <v>0</v>
      </c>
      <c r="DD70" s="41">
        <v>0</v>
      </c>
      <c r="DE70" s="41">
        <v>0</v>
      </c>
      <c r="DF70" s="41">
        <v>20</v>
      </c>
      <c r="DG70" s="41">
        <v>20</v>
      </c>
      <c r="DH70" s="41">
        <v>0</v>
      </c>
      <c r="DI70" s="41">
        <v>0</v>
      </c>
      <c r="DJ70" s="41">
        <v>0</v>
      </c>
      <c r="DK70" s="41">
        <v>0</v>
      </c>
      <c r="DL70" s="41">
        <v>74</v>
      </c>
      <c r="DM70" s="41">
        <v>74</v>
      </c>
      <c r="DN70" s="41">
        <v>5</v>
      </c>
      <c r="DO70" s="41">
        <v>116</v>
      </c>
      <c r="DP70" s="47">
        <v>121</v>
      </c>
    </row>
    <row r="71" spans="1:120" s="39" customFormat="1" ht="15" customHeight="1">
      <c r="A71" s="7" t="s">
        <v>428</v>
      </c>
      <c r="B71" s="8"/>
      <c r="C71" s="44"/>
      <c r="D71" s="48">
        <f>SUM(D54:D70)</f>
        <v>54</v>
      </c>
      <c r="E71" s="42">
        <f aca="true" t="shared" si="3" ref="E71:K71">SUM(E54:E70)</f>
        <v>0</v>
      </c>
      <c r="F71" s="42">
        <f t="shared" si="3"/>
        <v>54</v>
      </c>
      <c r="G71" s="42">
        <f t="shared" si="3"/>
        <v>200</v>
      </c>
      <c r="H71" s="42">
        <f t="shared" si="3"/>
        <v>13</v>
      </c>
      <c r="I71" s="42">
        <f t="shared" si="3"/>
        <v>213</v>
      </c>
      <c r="J71" s="42">
        <f t="shared" si="3"/>
        <v>21</v>
      </c>
      <c r="K71" s="42">
        <f t="shared" si="3"/>
        <v>207</v>
      </c>
      <c r="L71" s="42">
        <f aca="true" t="shared" si="4" ref="L71:AQ71">SUM(L54:L70)</f>
        <v>228</v>
      </c>
      <c r="M71" s="42">
        <f t="shared" si="4"/>
        <v>3</v>
      </c>
      <c r="N71" s="42">
        <f t="shared" si="4"/>
        <v>15</v>
      </c>
      <c r="O71" s="42">
        <f t="shared" si="4"/>
        <v>18</v>
      </c>
      <c r="P71" s="42">
        <f t="shared" si="4"/>
        <v>0</v>
      </c>
      <c r="Q71" s="42">
        <f t="shared" si="4"/>
        <v>0</v>
      </c>
      <c r="R71" s="42">
        <f t="shared" si="4"/>
        <v>0</v>
      </c>
      <c r="S71" s="42">
        <f t="shared" si="4"/>
        <v>1</v>
      </c>
      <c r="T71" s="42">
        <f t="shared" si="4"/>
        <v>1</v>
      </c>
      <c r="U71" s="42">
        <f t="shared" si="4"/>
        <v>2</v>
      </c>
      <c r="V71" s="42">
        <f t="shared" si="4"/>
        <v>1</v>
      </c>
      <c r="W71" s="42">
        <f t="shared" si="4"/>
        <v>0</v>
      </c>
      <c r="X71" s="42">
        <f t="shared" si="4"/>
        <v>1</v>
      </c>
      <c r="Y71" s="42">
        <f t="shared" si="4"/>
        <v>2</v>
      </c>
      <c r="Z71" s="42">
        <f t="shared" si="4"/>
        <v>95</v>
      </c>
      <c r="AA71" s="42">
        <f t="shared" si="4"/>
        <v>97</v>
      </c>
      <c r="AB71" s="42">
        <f t="shared" si="4"/>
        <v>31</v>
      </c>
      <c r="AC71" s="42">
        <f t="shared" si="4"/>
        <v>15</v>
      </c>
      <c r="AD71" s="42">
        <f t="shared" si="4"/>
        <v>46</v>
      </c>
      <c r="AE71" s="42">
        <f t="shared" si="4"/>
        <v>35</v>
      </c>
      <c r="AF71" s="42">
        <f t="shared" si="4"/>
        <v>118</v>
      </c>
      <c r="AG71" s="42">
        <f t="shared" si="4"/>
        <v>153</v>
      </c>
      <c r="AH71" s="42">
        <f t="shared" si="4"/>
        <v>1</v>
      </c>
      <c r="AI71" s="42">
        <f t="shared" si="4"/>
        <v>0</v>
      </c>
      <c r="AJ71" s="42">
        <f t="shared" si="4"/>
        <v>1</v>
      </c>
      <c r="AK71" s="42">
        <f t="shared" si="4"/>
        <v>0</v>
      </c>
      <c r="AL71" s="42">
        <f t="shared" si="4"/>
        <v>539</v>
      </c>
      <c r="AM71" s="42">
        <f t="shared" si="4"/>
        <v>539</v>
      </c>
      <c r="AN71" s="42">
        <f t="shared" si="4"/>
        <v>349</v>
      </c>
      <c r="AO71" s="42">
        <f t="shared" si="4"/>
        <v>1003</v>
      </c>
      <c r="AP71" s="49">
        <f t="shared" si="4"/>
        <v>1352</v>
      </c>
      <c r="AQ71" s="48">
        <f t="shared" si="4"/>
        <v>0</v>
      </c>
      <c r="AR71" s="42">
        <f aca="true" t="shared" si="5" ref="AR71:BW71">SUM(AR54:AR70)</f>
        <v>0</v>
      </c>
      <c r="AS71" s="42">
        <f t="shared" si="5"/>
        <v>0</v>
      </c>
      <c r="AT71" s="42">
        <f t="shared" si="5"/>
        <v>6</v>
      </c>
      <c r="AU71" s="42">
        <f t="shared" si="5"/>
        <v>0</v>
      </c>
      <c r="AV71" s="42">
        <f t="shared" si="5"/>
        <v>6</v>
      </c>
      <c r="AW71" s="42">
        <f t="shared" si="5"/>
        <v>0</v>
      </c>
      <c r="AX71" s="42">
        <f t="shared" si="5"/>
        <v>0</v>
      </c>
      <c r="AY71" s="42">
        <f t="shared" si="5"/>
        <v>0</v>
      </c>
      <c r="AZ71" s="42">
        <f t="shared" si="5"/>
        <v>0</v>
      </c>
      <c r="BA71" s="42">
        <f t="shared" si="5"/>
        <v>0</v>
      </c>
      <c r="BB71" s="42">
        <f t="shared" si="5"/>
        <v>0</v>
      </c>
      <c r="BC71" s="42">
        <f t="shared" si="5"/>
        <v>0</v>
      </c>
      <c r="BD71" s="42">
        <f t="shared" si="5"/>
        <v>0</v>
      </c>
      <c r="BE71" s="42">
        <f t="shared" si="5"/>
        <v>0</v>
      </c>
      <c r="BF71" s="42">
        <f t="shared" si="5"/>
        <v>0</v>
      </c>
      <c r="BG71" s="42">
        <f t="shared" si="5"/>
        <v>0</v>
      </c>
      <c r="BH71" s="42">
        <f t="shared" si="5"/>
        <v>0</v>
      </c>
      <c r="BI71" s="42">
        <f t="shared" si="5"/>
        <v>0</v>
      </c>
      <c r="BJ71" s="42">
        <f t="shared" si="5"/>
        <v>0</v>
      </c>
      <c r="BK71" s="42">
        <f t="shared" si="5"/>
        <v>0</v>
      </c>
      <c r="BL71" s="42">
        <f t="shared" si="5"/>
        <v>0</v>
      </c>
      <c r="BM71" s="42">
        <f t="shared" si="5"/>
        <v>0</v>
      </c>
      <c r="BN71" s="42">
        <f t="shared" si="5"/>
        <v>0</v>
      </c>
      <c r="BO71" s="42">
        <f t="shared" si="5"/>
        <v>3</v>
      </c>
      <c r="BP71" s="42">
        <f t="shared" si="5"/>
        <v>0</v>
      </c>
      <c r="BQ71" s="42">
        <f t="shared" si="5"/>
        <v>3</v>
      </c>
      <c r="BR71" s="42">
        <f t="shared" si="5"/>
        <v>2</v>
      </c>
      <c r="BS71" s="42">
        <f t="shared" si="5"/>
        <v>0</v>
      </c>
      <c r="BT71" s="42">
        <f t="shared" si="5"/>
        <v>2</v>
      </c>
      <c r="BU71" s="42">
        <f t="shared" si="5"/>
        <v>0</v>
      </c>
      <c r="BV71" s="42">
        <f t="shared" si="5"/>
        <v>0</v>
      </c>
      <c r="BW71" s="42">
        <f t="shared" si="5"/>
        <v>0</v>
      </c>
      <c r="BX71" s="42">
        <f aca="true" t="shared" si="6" ref="BX71:DC71">SUM(BX54:BX70)</f>
        <v>0</v>
      </c>
      <c r="BY71" s="42">
        <f t="shared" si="6"/>
        <v>0</v>
      </c>
      <c r="BZ71" s="42">
        <f t="shared" si="6"/>
        <v>0</v>
      </c>
      <c r="CA71" s="42">
        <f t="shared" si="6"/>
        <v>11</v>
      </c>
      <c r="CB71" s="42">
        <f t="shared" si="6"/>
        <v>0</v>
      </c>
      <c r="CC71" s="49">
        <f t="shared" si="6"/>
        <v>11</v>
      </c>
      <c r="CD71" s="48">
        <f t="shared" si="6"/>
        <v>54</v>
      </c>
      <c r="CE71" s="42">
        <f t="shared" si="6"/>
        <v>0</v>
      </c>
      <c r="CF71" s="42">
        <f t="shared" si="6"/>
        <v>54</v>
      </c>
      <c r="CG71" s="42">
        <f t="shared" si="6"/>
        <v>206</v>
      </c>
      <c r="CH71" s="42">
        <f t="shared" si="6"/>
        <v>13</v>
      </c>
      <c r="CI71" s="42">
        <f t="shared" si="6"/>
        <v>219</v>
      </c>
      <c r="CJ71" s="42">
        <f t="shared" si="6"/>
        <v>21</v>
      </c>
      <c r="CK71" s="42">
        <f t="shared" si="6"/>
        <v>207</v>
      </c>
      <c r="CL71" s="42">
        <f t="shared" si="6"/>
        <v>228</v>
      </c>
      <c r="CM71" s="42">
        <f t="shared" si="6"/>
        <v>3</v>
      </c>
      <c r="CN71" s="42">
        <f t="shared" si="6"/>
        <v>15</v>
      </c>
      <c r="CO71" s="42">
        <f t="shared" si="6"/>
        <v>18</v>
      </c>
      <c r="CP71" s="42">
        <f t="shared" si="6"/>
        <v>0</v>
      </c>
      <c r="CQ71" s="42">
        <f t="shared" si="6"/>
        <v>0</v>
      </c>
      <c r="CR71" s="42">
        <f t="shared" si="6"/>
        <v>0</v>
      </c>
      <c r="CS71" s="42">
        <f t="shared" si="6"/>
        <v>1</v>
      </c>
      <c r="CT71" s="42">
        <f t="shared" si="6"/>
        <v>1</v>
      </c>
      <c r="CU71" s="42">
        <f t="shared" si="6"/>
        <v>2</v>
      </c>
      <c r="CV71" s="42">
        <f t="shared" si="6"/>
        <v>1</v>
      </c>
      <c r="CW71" s="42">
        <f t="shared" si="6"/>
        <v>0</v>
      </c>
      <c r="CX71" s="42">
        <f t="shared" si="6"/>
        <v>1</v>
      </c>
      <c r="CY71" s="42">
        <f t="shared" si="6"/>
        <v>2</v>
      </c>
      <c r="CZ71" s="42">
        <f t="shared" si="6"/>
        <v>95</v>
      </c>
      <c r="DA71" s="42">
        <f t="shared" si="6"/>
        <v>97</v>
      </c>
      <c r="DB71" s="42">
        <f t="shared" si="6"/>
        <v>34</v>
      </c>
      <c r="DC71" s="42">
        <f t="shared" si="6"/>
        <v>15</v>
      </c>
      <c r="DD71" s="42">
        <f aca="true" t="shared" si="7" ref="DD71:DP71">SUM(DD54:DD70)</f>
        <v>49</v>
      </c>
      <c r="DE71" s="42">
        <f t="shared" si="7"/>
        <v>37</v>
      </c>
      <c r="DF71" s="42">
        <f t="shared" si="7"/>
        <v>118</v>
      </c>
      <c r="DG71" s="42">
        <f t="shared" si="7"/>
        <v>155</v>
      </c>
      <c r="DH71" s="42">
        <f t="shared" si="7"/>
        <v>1</v>
      </c>
      <c r="DI71" s="42">
        <f t="shared" si="7"/>
        <v>0</v>
      </c>
      <c r="DJ71" s="42">
        <f t="shared" si="7"/>
        <v>1</v>
      </c>
      <c r="DK71" s="42">
        <f t="shared" si="7"/>
        <v>0</v>
      </c>
      <c r="DL71" s="42">
        <f t="shared" si="7"/>
        <v>539</v>
      </c>
      <c r="DM71" s="42">
        <f t="shared" si="7"/>
        <v>539</v>
      </c>
      <c r="DN71" s="42">
        <f t="shared" si="7"/>
        <v>360</v>
      </c>
      <c r="DO71" s="42">
        <f t="shared" si="7"/>
        <v>1003</v>
      </c>
      <c r="DP71" s="49">
        <f t="shared" si="7"/>
        <v>1363</v>
      </c>
    </row>
    <row r="72" spans="1:120" ht="15" customHeight="1">
      <c r="A72" s="2" t="s">
        <v>379</v>
      </c>
      <c r="B72" s="1" t="s">
        <v>380</v>
      </c>
      <c r="C72" s="43" t="s">
        <v>79</v>
      </c>
      <c r="D72" s="46">
        <v>0</v>
      </c>
      <c r="E72" s="41">
        <v>0</v>
      </c>
      <c r="F72" s="41">
        <v>0</v>
      </c>
      <c r="G72" s="41">
        <v>10</v>
      </c>
      <c r="H72" s="41">
        <v>0</v>
      </c>
      <c r="I72" s="41">
        <v>10</v>
      </c>
      <c r="J72" s="41">
        <v>3</v>
      </c>
      <c r="K72" s="41">
        <v>6</v>
      </c>
      <c r="L72" s="41">
        <v>9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1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10</v>
      </c>
      <c r="AC72" s="41">
        <v>0</v>
      </c>
      <c r="AD72" s="41">
        <v>10</v>
      </c>
      <c r="AE72" s="41">
        <v>5</v>
      </c>
      <c r="AF72" s="41">
        <v>0</v>
      </c>
      <c r="AG72" s="41">
        <v>5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29</v>
      </c>
      <c r="AO72" s="41">
        <v>6</v>
      </c>
      <c r="AP72" s="47">
        <v>35</v>
      </c>
      <c r="AQ72" s="46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0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7">
        <v>0</v>
      </c>
      <c r="CD72" s="46">
        <v>0</v>
      </c>
      <c r="CE72" s="41">
        <v>0</v>
      </c>
      <c r="CF72" s="41">
        <v>0</v>
      </c>
      <c r="CG72" s="41">
        <v>10</v>
      </c>
      <c r="CH72" s="41">
        <v>0</v>
      </c>
      <c r="CI72" s="41">
        <v>10</v>
      </c>
      <c r="CJ72" s="41">
        <v>3</v>
      </c>
      <c r="CK72" s="41">
        <v>6</v>
      </c>
      <c r="CL72" s="41">
        <v>9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1</v>
      </c>
      <c r="CT72" s="41">
        <v>0</v>
      </c>
      <c r="CU72" s="41">
        <v>1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10</v>
      </c>
      <c r="DC72" s="41">
        <v>0</v>
      </c>
      <c r="DD72" s="41">
        <v>10</v>
      </c>
      <c r="DE72" s="41">
        <v>5</v>
      </c>
      <c r="DF72" s="41">
        <v>0</v>
      </c>
      <c r="DG72" s="41">
        <v>5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29</v>
      </c>
      <c r="DO72" s="41">
        <v>6</v>
      </c>
      <c r="DP72" s="47">
        <v>35</v>
      </c>
    </row>
    <row r="73" spans="1:120" ht="15" customHeight="1">
      <c r="A73" s="2" t="s">
        <v>379</v>
      </c>
      <c r="B73" s="1" t="s">
        <v>380</v>
      </c>
      <c r="C73" s="43" t="s">
        <v>80</v>
      </c>
      <c r="D73" s="46">
        <v>0</v>
      </c>
      <c r="E73" s="41">
        <v>0</v>
      </c>
      <c r="F73" s="41">
        <v>0</v>
      </c>
      <c r="G73" s="41">
        <v>21</v>
      </c>
      <c r="H73" s="41">
        <v>0</v>
      </c>
      <c r="I73" s="41">
        <v>21</v>
      </c>
      <c r="J73" s="41">
        <v>0</v>
      </c>
      <c r="K73" s="41">
        <v>53</v>
      </c>
      <c r="L73" s="41">
        <v>53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21</v>
      </c>
      <c r="AO73" s="41">
        <v>53</v>
      </c>
      <c r="AP73" s="47">
        <v>74</v>
      </c>
      <c r="AQ73" s="46">
        <v>0</v>
      </c>
      <c r="AR73" s="41">
        <v>0</v>
      </c>
      <c r="AS73" s="41">
        <v>0</v>
      </c>
      <c r="AT73" s="41">
        <v>1</v>
      </c>
      <c r="AU73" s="41">
        <v>0</v>
      </c>
      <c r="AV73" s="41">
        <v>1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0</v>
      </c>
      <c r="CA73" s="41">
        <v>1</v>
      </c>
      <c r="CB73" s="41">
        <v>0</v>
      </c>
      <c r="CC73" s="47">
        <v>1</v>
      </c>
      <c r="CD73" s="46">
        <v>0</v>
      </c>
      <c r="CE73" s="41">
        <v>0</v>
      </c>
      <c r="CF73" s="41">
        <v>0</v>
      </c>
      <c r="CG73" s="41">
        <v>22</v>
      </c>
      <c r="CH73" s="41">
        <v>0</v>
      </c>
      <c r="CI73" s="41">
        <v>22</v>
      </c>
      <c r="CJ73" s="41">
        <v>0</v>
      </c>
      <c r="CK73" s="41">
        <v>53</v>
      </c>
      <c r="CL73" s="41">
        <v>53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22</v>
      </c>
      <c r="DO73" s="41">
        <v>53</v>
      </c>
      <c r="DP73" s="47">
        <v>75</v>
      </c>
    </row>
    <row r="74" spans="1:120" ht="15" customHeight="1">
      <c r="A74" s="2" t="s">
        <v>379</v>
      </c>
      <c r="B74" s="1" t="s">
        <v>380</v>
      </c>
      <c r="C74" s="43" t="s">
        <v>81</v>
      </c>
      <c r="D74" s="46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287</v>
      </c>
      <c r="L74" s="41">
        <v>287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45</v>
      </c>
      <c r="AM74" s="41">
        <v>45</v>
      </c>
      <c r="AN74" s="41">
        <v>0</v>
      </c>
      <c r="AO74" s="41">
        <v>332</v>
      </c>
      <c r="AP74" s="47">
        <v>332</v>
      </c>
      <c r="AQ74" s="46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0</v>
      </c>
      <c r="CA74" s="41">
        <v>0</v>
      </c>
      <c r="CB74" s="41">
        <v>0</v>
      </c>
      <c r="CC74" s="47">
        <v>0</v>
      </c>
      <c r="CD74" s="46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287</v>
      </c>
      <c r="CL74" s="41">
        <v>287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45</v>
      </c>
      <c r="DM74" s="41">
        <v>45</v>
      </c>
      <c r="DN74" s="41">
        <v>0</v>
      </c>
      <c r="DO74" s="41">
        <v>332</v>
      </c>
      <c r="DP74" s="47">
        <v>332</v>
      </c>
    </row>
    <row r="75" spans="1:120" ht="15" customHeight="1">
      <c r="A75" s="2" t="s">
        <v>379</v>
      </c>
      <c r="B75" s="1" t="s">
        <v>380</v>
      </c>
      <c r="C75" s="43" t="s">
        <v>82</v>
      </c>
      <c r="D75" s="46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204</v>
      </c>
      <c r="L75" s="41">
        <v>204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5</v>
      </c>
      <c r="AC75" s="41">
        <v>0</v>
      </c>
      <c r="AD75" s="41">
        <v>5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5</v>
      </c>
      <c r="AO75" s="41">
        <v>204</v>
      </c>
      <c r="AP75" s="47">
        <v>209</v>
      </c>
      <c r="AQ75" s="46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1</v>
      </c>
      <c r="AX75" s="41">
        <v>0</v>
      </c>
      <c r="AY75" s="41">
        <v>1</v>
      </c>
      <c r="AZ75" s="41">
        <v>1</v>
      </c>
      <c r="BA75" s="41">
        <v>0</v>
      </c>
      <c r="BB75" s="41">
        <v>1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0</v>
      </c>
      <c r="BV75" s="41">
        <v>0</v>
      </c>
      <c r="BW75" s="41">
        <v>0</v>
      </c>
      <c r="BX75" s="41">
        <v>0</v>
      </c>
      <c r="BY75" s="41">
        <v>0</v>
      </c>
      <c r="BZ75" s="41">
        <v>0</v>
      </c>
      <c r="CA75" s="41">
        <v>2</v>
      </c>
      <c r="CB75" s="41">
        <v>0</v>
      </c>
      <c r="CC75" s="47">
        <v>2</v>
      </c>
      <c r="CD75" s="46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1</v>
      </c>
      <c r="CK75" s="41">
        <v>204</v>
      </c>
      <c r="CL75" s="41">
        <v>205</v>
      </c>
      <c r="CM75" s="41">
        <v>1</v>
      </c>
      <c r="CN75" s="41">
        <v>0</v>
      </c>
      <c r="CO75" s="41">
        <v>1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5</v>
      </c>
      <c r="DC75" s="41">
        <v>0</v>
      </c>
      <c r="DD75" s="41">
        <v>5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7</v>
      </c>
      <c r="DO75" s="41">
        <v>204</v>
      </c>
      <c r="DP75" s="47">
        <v>211</v>
      </c>
    </row>
    <row r="76" spans="1:120" ht="15" customHeight="1">
      <c r="A76" s="2" t="s">
        <v>379</v>
      </c>
      <c r="B76" s="1" t="s">
        <v>380</v>
      </c>
      <c r="C76" s="43" t="s">
        <v>83</v>
      </c>
      <c r="D76" s="46">
        <v>0</v>
      </c>
      <c r="E76" s="41">
        <v>0</v>
      </c>
      <c r="F76" s="41">
        <v>0</v>
      </c>
      <c r="G76" s="41">
        <v>22</v>
      </c>
      <c r="H76" s="41">
        <v>0</v>
      </c>
      <c r="I76" s="41">
        <v>22</v>
      </c>
      <c r="J76" s="41">
        <v>1</v>
      </c>
      <c r="K76" s="41">
        <v>57</v>
      </c>
      <c r="L76" s="41">
        <v>58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201</v>
      </c>
      <c r="AM76" s="41">
        <v>201</v>
      </c>
      <c r="AN76" s="41">
        <v>23</v>
      </c>
      <c r="AO76" s="41">
        <v>258</v>
      </c>
      <c r="AP76" s="47">
        <v>281</v>
      </c>
      <c r="AQ76" s="46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0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7">
        <v>0</v>
      </c>
      <c r="CD76" s="46">
        <v>0</v>
      </c>
      <c r="CE76" s="41">
        <v>0</v>
      </c>
      <c r="CF76" s="41">
        <v>0</v>
      </c>
      <c r="CG76" s="41">
        <v>22</v>
      </c>
      <c r="CH76" s="41">
        <v>0</v>
      </c>
      <c r="CI76" s="41">
        <v>22</v>
      </c>
      <c r="CJ76" s="41">
        <v>1</v>
      </c>
      <c r="CK76" s="41">
        <v>57</v>
      </c>
      <c r="CL76" s="41">
        <v>58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201</v>
      </c>
      <c r="DM76" s="41">
        <v>201</v>
      </c>
      <c r="DN76" s="41">
        <v>23</v>
      </c>
      <c r="DO76" s="41">
        <v>258</v>
      </c>
      <c r="DP76" s="47">
        <v>281</v>
      </c>
    </row>
    <row r="77" spans="1:120" ht="15" customHeight="1">
      <c r="A77" s="2" t="s">
        <v>379</v>
      </c>
      <c r="B77" s="1" t="s">
        <v>380</v>
      </c>
      <c r="C77" s="43" t="s">
        <v>84</v>
      </c>
      <c r="D77" s="46">
        <v>0</v>
      </c>
      <c r="E77" s="41">
        <v>0</v>
      </c>
      <c r="F77" s="41">
        <v>0</v>
      </c>
      <c r="G77" s="41">
        <v>1</v>
      </c>
      <c r="H77" s="41">
        <v>0</v>
      </c>
      <c r="I77" s="41">
        <v>1</v>
      </c>
      <c r="J77" s="41">
        <v>16</v>
      </c>
      <c r="K77" s="41">
        <v>43</v>
      </c>
      <c r="L77" s="41">
        <v>59</v>
      </c>
      <c r="M77" s="41">
        <v>0</v>
      </c>
      <c r="N77" s="41">
        <v>0</v>
      </c>
      <c r="O77" s="41">
        <v>0</v>
      </c>
      <c r="P77" s="41">
        <v>0</v>
      </c>
      <c r="Q77" s="41">
        <v>29</v>
      </c>
      <c r="R77" s="41">
        <v>29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3</v>
      </c>
      <c r="AC77" s="41">
        <v>0</v>
      </c>
      <c r="AD77" s="41">
        <v>3</v>
      </c>
      <c r="AE77" s="41">
        <v>0</v>
      </c>
      <c r="AF77" s="41">
        <v>1</v>
      </c>
      <c r="AG77" s="41">
        <v>1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20</v>
      </c>
      <c r="AO77" s="41">
        <v>73</v>
      </c>
      <c r="AP77" s="47">
        <v>93</v>
      </c>
      <c r="AQ77" s="46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7">
        <v>0</v>
      </c>
      <c r="CD77" s="46">
        <v>0</v>
      </c>
      <c r="CE77" s="41">
        <v>0</v>
      </c>
      <c r="CF77" s="41">
        <v>0</v>
      </c>
      <c r="CG77" s="41">
        <v>1</v>
      </c>
      <c r="CH77" s="41">
        <v>0</v>
      </c>
      <c r="CI77" s="41">
        <v>1</v>
      </c>
      <c r="CJ77" s="41">
        <v>16</v>
      </c>
      <c r="CK77" s="41">
        <v>43</v>
      </c>
      <c r="CL77" s="41">
        <v>59</v>
      </c>
      <c r="CM77" s="41">
        <v>0</v>
      </c>
      <c r="CN77" s="41">
        <v>0</v>
      </c>
      <c r="CO77" s="41">
        <v>0</v>
      </c>
      <c r="CP77" s="41">
        <v>0</v>
      </c>
      <c r="CQ77" s="41">
        <v>29</v>
      </c>
      <c r="CR77" s="41">
        <v>29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3</v>
      </c>
      <c r="DC77" s="41">
        <v>0</v>
      </c>
      <c r="DD77" s="41">
        <v>3</v>
      </c>
      <c r="DE77" s="41">
        <v>0</v>
      </c>
      <c r="DF77" s="41">
        <v>1</v>
      </c>
      <c r="DG77" s="41">
        <v>1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20</v>
      </c>
      <c r="DO77" s="41">
        <v>73</v>
      </c>
      <c r="DP77" s="47">
        <v>93</v>
      </c>
    </row>
    <row r="78" spans="1:120" ht="15" customHeight="1">
      <c r="A78" s="2" t="s">
        <v>379</v>
      </c>
      <c r="B78" s="1" t="s">
        <v>380</v>
      </c>
      <c r="C78" s="43" t="s">
        <v>85</v>
      </c>
      <c r="D78" s="46">
        <v>0</v>
      </c>
      <c r="E78" s="41">
        <v>0</v>
      </c>
      <c r="F78" s="41">
        <v>0</v>
      </c>
      <c r="G78" s="41">
        <v>7</v>
      </c>
      <c r="H78" s="41">
        <v>0</v>
      </c>
      <c r="I78" s="41">
        <v>7</v>
      </c>
      <c r="J78" s="41">
        <v>0</v>
      </c>
      <c r="K78" s="41">
        <v>54</v>
      </c>
      <c r="L78" s="41">
        <v>54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7</v>
      </c>
      <c r="AO78" s="41">
        <v>54</v>
      </c>
      <c r="AP78" s="47">
        <v>61</v>
      </c>
      <c r="AQ78" s="46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63</v>
      </c>
      <c r="AY78" s="41">
        <v>63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0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>
        <v>0</v>
      </c>
      <c r="BR78" s="41">
        <v>0</v>
      </c>
      <c r="BS78" s="41">
        <v>0</v>
      </c>
      <c r="BT78" s="41">
        <v>0</v>
      </c>
      <c r="BU78" s="41">
        <v>0</v>
      </c>
      <c r="BV78" s="41">
        <v>0</v>
      </c>
      <c r="BW78" s="41">
        <v>0</v>
      </c>
      <c r="BX78" s="41">
        <v>0</v>
      </c>
      <c r="BY78" s="41">
        <v>0</v>
      </c>
      <c r="BZ78" s="41">
        <v>0</v>
      </c>
      <c r="CA78" s="41">
        <v>0</v>
      </c>
      <c r="CB78" s="41">
        <v>63</v>
      </c>
      <c r="CC78" s="47">
        <v>63</v>
      </c>
      <c r="CD78" s="46">
        <v>0</v>
      </c>
      <c r="CE78" s="41">
        <v>0</v>
      </c>
      <c r="CF78" s="41">
        <v>0</v>
      </c>
      <c r="CG78" s="41">
        <v>7</v>
      </c>
      <c r="CH78" s="41">
        <v>0</v>
      </c>
      <c r="CI78" s="41">
        <v>7</v>
      </c>
      <c r="CJ78" s="41">
        <v>0</v>
      </c>
      <c r="CK78" s="41">
        <v>117</v>
      </c>
      <c r="CL78" s="41">
        <v>117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7</v>
      </c>
      <c r="DO78" s="41">
        <v>117</v>
      </c>
      <c r="DP78" s="47">
        <v>124</v>
      </c>
    </row>
    <row r="79" spans="1:120" ht="15" customHeight="1">
      <c r="A79" s="2" t="s">
        <v>379</v>
      </c>
      <c r="B79" s="1" t="s">
        <v>380</v>
      </c>
      <c r="C79" s="43" t="s">
        <v>86</v>
      </c>
      <c r="D79" s="46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7">
        <v>0</v>
      </c>
      <c r="AQ79" s="46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0</v>
      </c>
      <c r="BU79" s="41">
        <v>0</v>
      </c>
      <c r="BV79" s="41">
        <v>0</v>
      </c>
      <c r="BW79" s="41">
        <v>0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7">
        <v>0</v>
      </c>
      <c r="CD79" s="46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7">
        <v>0</v>
      </c>
    </row>
    <row r="80" spans="1:120" ht="15" customHeight="1">
      <c r="A80" s="2" t="s">
        <v>379</v>
      </c>
      <c r="B80" s="1" t="s">
        <v>380</v>
      </c>
      <c r="C80" s="43" t="s">
        <v>87</v>
      </c>
      <c r="D80" s="46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1</v>
      </c>
      <c r="L80" s="41">
        <v>1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1</v>
      </c>
      <c r="AP80" s="47">
        <v>1</v>
      </c>
      <c r="AQ80" s="46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19</v>
      </c>
      <c r="AY80" s="41">
        <v>19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19</v>
      </c>
      <c r="CC80" s="47">
        <v>19</v>
      </c>
      <c r="CD80" s="46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20</v>
      </c>
      <c r="CL80" s="41">
        <v>20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20</v>
      </c>
      <c r="DP80" s="47">
        <v>20</v>
      </c>
    </row>
    <row r="81" spans="1:120" ht="15" customHeight="1">
      <c r="A81" s="2" t="s">
        <v>379</v>
      </c>
      <c r="B81" s="1" t="s">
        <v>380</v>
      </c>
      <c r="C81" s="43" t="s">
        <v>88</v>
      </c>
      <c r="D81" s="46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6</v>
      </c>
      <c r="L81" s="41">
        <v>6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6</v>
      </c>
      <c r="AP81" s="47">
        <v>6</v>
      </c>
      <c r="AQ81" s="46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35</v>
      </c>
      <c r="AY81" s="41">
        <v>35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35</v>
      </c>
      <c r="CC81" s="47">
        <v>35</v>
      </c>
      <c r="CD81" s="46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41</v>
      </c>
      <c r="CL81" s="41">
        <v>41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41</v>
      </c>
      <c r="DP81" s="47">
        <v>41</v>
      </c>
    </row>
    <row r="82" spans="1:120" ht="15" customHeight="1">
      <c r="A82" s="2" t="s">
        <v>379</v>
      </c>
      <c r="B82" s="1" t="s">
        <v>380</v>
      </c>
      <c r="C82" s="43" t="s">
        <v>89</v>
      </c>
      <c r="D82" s="46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134</v>
      </c>
      <c r="L82" s="41">
        <v>134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134</v>
      </c>
      <c r="AP82" s="47">
        <v>134</v>
      </c>
      <c r="AQ82" s="46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366</v>
      </c>
      <c r="AY82" s="41">
        <v>366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0</v>
      </c>
      <c r="BY82" s="41">
        <v>0</v>
      </c>
      <c r="BZ82" s="41">
        <v>0</v>
      </c>
      <c r="CA82" s="41">
        <v>0</v>
      </c>
      <c r="CB82" s="41">
        <v>366</v>
      </c>
      <c r="CC82" s="47">
        <v>366</v>
      </c>
      <c r="CD82" s="46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500</v>
      </c>
      <c r="CL82" s="41">
        <v>500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500</v>
      </c>
      <c r="DP82" s="47">
        <v>500</v>
      </c>
    </row>
    <row r="83" spans="1:120" s="39" customFormat="1" ht="15" customHeight="1">
      <c r="A83" s="7" t="s">
        <v>429</v>
      </c>
      <c r="B83" s="8"/>
      <c r="C83" s="44"/>
      <c r="D83" s="48">
        <f>SUM(D72:D82)</f>
        <v>0</v>
      </c>
      <c r="E83" s="42">
        <f aca="true" t="shared" si="8" ref="E83:BP83">SUM(E72:E82)</f>
        <v>0</v>
      </c>
      <c r="F83" s="42">
        <f t="shared" si="8"/>
        <v>0</v>
      </c>
      <c r="G83" s="42">
        <f t="shared" si="8"/>
        <v>61</v>
      </c>
      <c r="H83" s="42">
        <f t="shared" si="8"/>
        <v>0</v>
      </c>
      <c r="I83" s="42">
        <f t="shared" si="8"/>
        <v>61</v>
      </c>
      <c r="J83" s="42">
        <f t="shared" si="8"/>
        <v>20</v>
      </c>
      <c r="K83" s="42">
        <f t="shared" si="8"/>
        <v>845</v>
      </c>
      <c r="L83" s="42">
        <f t="shared" si="8"/>
        <v>865</v>
      </c>
      <c r="M83" s="42">
        <f t="shared" si="8"/>
        <v>0</v>
      </c>
      <c r="N83" s="42">
        <f t="shared" si="8"/>
        <v>0</v>
      </c>
      <c r="O83" s="42">
        <f t="shared" si="8"/>
        <v>0</v>
      </c>
      <c r="P83" s="42">
        <f t="shared" si="8"/>
        <v>0</v>
      </c>
      <c r="Q83" s="42">
        <f t="shared" si="8"/>
        <v>29</v>
      </c>
      <c r="R83" s="42">
        <f t="shared" si="8"/>
        <v>29</v>
      </c>
      <c r="S83" s="42">
        <f t="shared" si="8"/>
        <v>1</v>
      </c>
      <c r="T83" s="42">
        <f t="shared" si="8"/>
        <v>0</v>
      </c>
      <c r="U83" s="42">
        <f t="shared" si="8"/>
        <v>1</v>
      </c>
      <c r="V83" s="42">
        <f t="shared" si="8"/>
        <v>0</v>
      </c>
      <c r="W83" s="42">
        <f t="shared" si="8"/>
        <v>0</v>
      </c>
      <c r="X83" s="42">
        <f t="shared" si="8"/>
        <v>0</v>
      </c>
      <c r="Y83" s="42">
        <f t="shared" si="8"/>
        <v>0</v>
      </c>
      <c r="Z83" s="42">
        <f t="shared" si="8"/>
        <v>0</v>
      </c>
      <c r="AA83" s="42">
        <f t="shared" si="8"/>
        <v>0</v>
      </c>
      <c r="AB83" s="42">
        <f t="shared" si="8"/>
        <v>18</v>
      </c>
      <c r="AC83" s="42">
        <f t="shared" si="8"/>
        <v>0</v>
      </c>
      <c r="AD83" s="42">
        <f t="shared" si="8"/>
        <v>18</v>
      </c>
      <c r="AE83" s="42">
        <f t="shared" si="8"/>
        <v>5</v>
      </c>
      <c r="AF83" s="42">
        <f t="shared" si="8"/>
        <v>1</v>
      </c>
      <c r="AG83" s="42">
        <f t="shared" si="8"/>
        <v>6</v>
      </c>
      <c r="AH83" s="42">
        <f t="shared" si="8"/>
        <v>0</v>
      </c>
      <c r="AI83" s="42">
        <f t="shared" si="8"/>
        <v>0</v>
      </c>
      <c r="AJ83" s="42">
        <f t="shared" si="8"/>
        <v>0</v>
      </c>
      <c r="AK83" s="42">
        <f t="shared" si="8"/>
        <v>0</v>
      </c>
      <c r="AL83" s="42">
        <f t="shared" si="8"/>
        <v>246</v>
      </c>
      <c r="AM83" s="42">
        <f t="shared" si="8"/>
        <v>246</v>
      </c>
      <c r="AN83" s="42">
        <f t="shared" si="8"/>
        <v>105</v>
      </c>
      <c r="AO83" s="42">
        <f t="shared" si="8"/>
        <v>1121</v>
      </c>
      <c r="AP83" s="49">
        <f t="shared" si="8"/>
        <v>1226</v>
      </c>
      <c r="AQ83" s="48">
        <f t="shared" si="8"/>
        <v>0</v>
      </c>
      <c r="AR83" s="42">
        <f t="shared" si="8"/>
        <v>0</v>
      </c>
      <c r="AS83" s="42">
        <f t="shared" si="8"/>
        <v>0</v>
      </c>
      <c r="AT83" s="42">
        <f t="shared" si="8"/>
        <v>1</v>
      </c>
      <c r="AU83" s="42">
        <f t="shared" si="8"/>
        <v>0</v>
      </c>
      <c r="AV83" s="42">
        <f t="shared" si="8"/>
        <v>1</v>
      </c>
      <c r="AW83" s="42">
        <f t="shared" si="8"/>
        <v>1</v>
      </c>
      <c r="AX83" s="42">
        <f t="shared" si="8"/>
        <v>483</v>
      </c>
      <c r="AY83" s="42">
        <f t="shared" si="8"/>
        <v>484</v>
      </c>
      <c r="AZ83" s="42">
        <f t="shared" si="8"/>
        <v>1</v>
      </c>
      <c r="BA83" s="42">
        <f t="shared" si="8"/>
        <v>0</v>
      </c>
      <c r="BB83" s="42">
        <f t="shared" si="8"/>
        <v>1</v>
      </c>
      <c r="BC83" s="42">
        <f t="shared" si="8"/>
        <v>0</v>
      </c>
      <c r="BD83" s="42">
        <f t="shared" si="8"/>
        <v>0</v>
      </c>
      <c r="BE83" s="42">
        <f t="shared" si="8"/>
        <v>0</v>
      </c>
      <c r="BF83" s="42">
        <f t="shared" si="8"/>
        <v>0</v>
      </c>
      <c r="BG83" s="42">
        <f t="shared" si="8"/>
        <v>0</v>
      </c>
      <c r="BH83" s="42">
        <f t="shared" si="8"/>
        <v>0</v>
      </c>
      <c r="BI83" s="42">
        <f t="shared" si="8"/>
        <v>0</v>
      </c>
      <c r="BJ83" s="42">
        <f t="shared" si="8"/>
        <v>0</v>
      </c>
      <c r="BK83" s="42">
        <f t="shared" si="8"/>
        <v>0</v>
      </c>
      <c r="BL83" s="42">
        <f t="shared" si="8"/>
        <v>0</v>
      </c>
      <c r="BM83" s="42">
        <f t="shared" si="8"/>
        <v>0</v>
      </c>
      <c r="BN83" s="42">
        <f t="shared" si="8"/>
        <v>0</v>
      </c>
      <c r="BO83" s="42">
        <f t="shared" si="8"/>
        <v>0</v>
      </c>
      <c r="BP83" s="42">
        <f t="shared" si="8"/>
        <v>0</v>
      </c>
      <c r="BQ83" s="42">
        <f aca="true" t="shared" si="9" ref="BQ83:DP83">SUM(BQ72:BQ82)</f>
        <v>0</v>
      </c>
      <c r="BR83" s="42">
        <f t="shared" si="9"/>
        <v>0</v>
      </c>
      <c r="BS83" s="42">
        <f t="shared" si="9"/>
        <v>0</v>
      </c>
      <c r="BT83" s="42">
        <f t="shared" si="9"/>
        <v>0</v>
      </c>
      <c r="BU83" s="42">
        <f t="shared" si="9"/>
        <v>0</v>
      </c>
      <c r="BV83" s="42">
        <f t="shared" si="9"/>
        <v>0</v>
      </c>
      <c r="BW83" s="42">
        <f t="shared" si="9"/>
        <v>0</v>
      </c>
      <c r="BX83" s="42">
        <f t="shared" si="9"/>
        <v>0</v>
      </c>
      <c r="BY83" s="42">
        <f t="shared" si="9"/>
        <v>0</v>
      </c>
      <c r="BZ83" s="42">
        <f t="shared" si="9"/>
        <v>0</v>
      </c>
      <c r="CA83" s="42">
        <f t="shared" si="9"/>
        <v>3</v>
      </c>
      <c r="CB83" s="42">
        <f t="shared" si="9"/>
        <v>483</v>
      </c>
      <c r="CC83" s="49">
        <f t="shared" si="9"/>
        <v>486</v>
      </c>
      <c r="CD83" s="48">
        <f t="shared" si="9"/>
        <v>0</v>
      </c>
      <c r="CE83" s="42">
        <f t="shared" si="9"/>
        <v>0</v>
      </c>
      <c r="CF83" s="42">
        <f t="shared" si="9"/>
        <v>0</v>
      </c>
      <c r="CG83" s="42">
        <f t="shared" si="9"/>
        <v>62</v>
      </c>
      <c r="CH83" s="42">
        <f t="shared" si="9"/>
        <v>0</v>
      </c>
      <c r="CI83" s="42">
        <f t="shared" si="9"/>
        <v>62</v>
      </c>
      <c r="CJ83" s="42">
        <f t="shared" si="9"/>
        <v>21</v>
      </c>
      <c r="CK83" s="42">
        <f t="shared" si="9"/>
        <v>1328</v>
      </c>
      <c r="CL83" s="42">
        <f t="shared" si="9"/>
        <v>1349</v>
      </c>
      <c r="CM83" s="42">
        <f t="shared" si="9"/>
        <v>1</v>
      </c>
      <c r="CN83" s="42">
        <f t="shared" si="9"/>
        <v>0</v>
      </c>
      <c r="CO83" s="42">
        <f t="shared" si="9"/>
        <v>1</v>
      </c>
      <c r="CP83" s="42">
        <f t="shared" si="9"/>
        <v>0</v>
      </c>
      <c r="CQ83" s="42">
        <f t="shared" si="9"/>
        <v>29</v>
      </c>
      <c r="CR83" s="42">
        <f t="shared" si="9"/>
        <v>29</v>
      </c>
      <c r="CS83" s="42">
        <f t="shared" si="9"/>
        <v>1</v>
      </c>
      <c r="CT83" s="42">
        <f t="shared" si="9"/>
        <v>0</v>
      </c>
      <c r="CU83" s="42">
        <f t="shared" si="9"/>
        <v>1</v>
      </c>
      <c r="CV83" s="42">
        <f t="shared" si="9"/>
        <v>0</v>
      </c>
      <c r="CW83" s="42">
        <f t="shared" si="9"/>
        <v>0</v>
      </c>
      <c r="CX83" s="42">
        <f t="shared" si="9"/>
        <v>0</v>
      </c>
      <c r="CY83" s="42">
        <f t="shared" si="9"/>
        <v>0</v>
      </c>
      <c r="CZ83" s="42">
        <f t="shared" si="9"/>
        <v>0</v>
      </c>
      <c r="DA83" s="42">
        <f t="shared" si="9"/>
        <v>0</v>
      </c>
      <c r="DB83" s="42">
        <f t="shared" si="9"/>
        <v>18</v>
      </c>
      <c r="DC83" s="42">
        <f t="shared" si="9"/>
        <v>0</v>
      </c>
      <c r="DD83" s="42">
        <f t="shared" si="9"/>
        <v>18</v>
      </c>
      <c r="DE83" s="42">
        <f t="shared" si="9"/>
        <v>5</v>
      </c>
      <c r="DF83" s="42">
        <f t="shared" si="9"/>
        <v>1</v>
      </c>
      <c r="DG83" s="42">
        <f t="shared" si="9"/>
        <v>6</v>
      </c>
      <c r="DH83" s="42">
        <f t="shared" si="9"/>
        <v>0</v>
      </c>
      <c r="DI83" s="42">
        <f t="shared" si="9"/>
        <v>0</v>
      </c>
      <c r="DJ83" s="42">
        <f t="shared" si="9"/>
        <v>0</v>
      </c>
      <c r="DK83" s="42">
        <f t="shared" si="9"/>
        <v>0</v>
      </c>
      <c r="DL83" s="42">
        <f t="shared" si="9"/>
        <v>246</v>
      </c>
      <c r="DM83" s="42">
        <f t="shared" si="9"/>
        <v>246</v>
      </c>
      <c r="DN83" s="42">
        <f t="shared" si="9"/>
        <v>108</v>
      </c>
      <c r="DO83" s="42">
        <f t="shared" si="9"/>
        <v>1604</v>
      </c>
      <c r="DP83" s="49">
        <f t="shared" si="9"/>
        <v>1712</v>
      </c>
    </row>
    <row r="84" spans="1:120" ht="15" customHeight="1">
      <c r="A84" s="2" t="s">
        <v>381</v>
      </c>
      <c r="B84" s="1" t="s">
        <v>382</v>
      </c>
      <c r="C84" s="43" t="s">
        <v>90</v>
      </c>
      <c r="D84" s="46">
        <v>0</v>
      </c>
      <c r="E84" s="41">
        <v>0</v>
      </c>
      <c r="F84" s="41">
        <v>0</v>
      </c>
      <c r="G84" s="41">
        <v>3</v>
      </c>
      <c r="H84" s="41">
        <v>0</v>
      </c>
      <c r="I84" s="41">
        <v>3</v>
      </c>
      <c r="J84" s="41">
        <v>2</v>
      </c>
      <c r="K84" s="41">
        <v>2</v>
      </c>
      <c r="L84" s="41">
        <v>4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2</v>
      </c>
      <c r="AC84" s="41">
        <v>0</v>
      </c>
      <c r="AD84" s="41">
        <v>2</v>
      </c>
      <c r="AE84" s="41">
        <v>0</v>
      </c>
      <c r="AF84" s="41">
        <v>2</v>
      </c>
      <c r="AG84" s="41">
        <v>2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7</v>
      </c>
      <c r="AO84" s="41">
        <v>4</v>
      </c>
      <c r="AP84" s="47">
        <v>11</v>
      </c>
      <c r="AQ84" s="46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7">
        <v>0</v>
      </c>
      <c r="CD84" s="46">
        <v>0</v>
      </c>
      <c r="CE84" s="41">
        <v>0</v>
      </c>
      <c r="CF84" s="41">
        <v>0</v>
      </c>
      <c r="CG84" s="41">
        <v>3</v>
      </c>
      <c r="CH84" s="41">
        <v>0</v>
      </c>
      <c r="CI84" s="41">
        <v>3</v>
      </c>
      <c r="CJ84" s="41">
        <v>2</v>
      </c>
      <c r="CK84" s="41">
        <v>2</v>
      </c>
      <c r="CL84" s="41">
        <v>4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2</v>
      </c>
      <c r="DC84" s="41">
        <v>0</v>
      </c>
      <c r="DD84" s="41">
        <v>2</v>
      </c>
      <c r="DE84" s="41">
        <v>0</v>
      </c>
      <c r="DF84" s="41">
        <v>2</v>
      </c>
      <c r="DG84" s="41">
        <v>2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7</v>
      </c>
      <c r="DO84" s="41">
        <v>4</v>
      </c>
      <c r="DP84" s="47">
        <v>11</v>
      </c>
    </row>
    <row r="85" spans="1:120" ht="15" customHeight="1">
      <c r="A85" s="2" t="s">
        <v>381</v>
      </c>
      <c r="B85" s="1" t="s">
        <v>382</v>
      </c>
      <c r="C85" s="43" t="s">
        <v>91</v>
      </c>
      <c r="D85" s="46">
        <v>1</v>
      </c>
      <c r="E85" s="41">
        <v>0</v>
      </c>
      <c r="F85" s="41">
        <v>1</v>
      </c>
      <c r="G85" s="41">
        <v>8</v>
      </c>
      <c r="H85" s="41">
        <v>2</v>
      </c>
      <c r="I85" s="41">
        <v>10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9</v>
      </c>
      <c r="AO85" s="41">
        <v>2</v>
      </c>
      <c r="AP85" s="47">
        <v>11</v>
      </c>
      <c r="AQ85" s="46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1">
        <v>0</v>
      </c>
      <c r="BR85" s="41">
        <v>0</v>
      </c>
      <c r="BS85" s="41">
        <v>0</v>
      </c>
      <c r="BT85" s="41">
        <v>0</v>
      </c>
      <c r="BU85" s="41">
        <v>0</v>
      </c>
      <c r="BV85" s="41">
        <v>0</v>
      </c>
      <c r="BW85" s="41">
        <v>0</v>
      </c>
      <c r="BX85" s="41">
        <v>0</v>
      </c>
      <c r="BY85" s="41">
        <v>0</v>
      </c>
      <c r="BZ85" s="41">
        <v>0</v>
      </c>
      <c r="CA85" s="41">
        <v>0</v>
      </c>
      <c r="CB85" s="41">
        <v>0</v>
      </c>
      <c r="CC85" s="47">
        <v>0</v>
      </c>
      <c r="CD85" s="46">
        <v>1</v>
      </c>
      <c r="CE85" s="41">
        <v>0</v>
      </c>
      <c r="CF85" s="41">
        <v>1</v>
      </c>
      <c r="CG85" s="41">
        <v>8</v>
      </c>
      <c r="CH85" s="41">
        <v>2</v>
      </c>
      <c r="CI85" s="41">
        <v>10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9</v>
      </c>
      <c r="DO85" s="41">
        <v>2</v>
      </c>
      <c r="DP85" s="47">
        <v>11</v>
      </c>
    </row>
    <row r="86" spans="1:120" ht="15" customHeight="1">
      <c r="A86" s="2" t="s">
        <v>381</v>
      </c>
      <c r="B86" s="1" t="s">
        <v>382</v>
      </c>
      <c r="C86" s="43" t="s">
        <v>92</v>
      </c>
      <c r="D86" s="46">
        <v>0</v>
      </c>
      <c r="E86" s="41">
        <v>0</v>
      </c>
      <c r="F86" s="41">
        <v>0</v>
      </c>
      <c r="G86" s="41">
        <v>46</v>
      </c>
      <c r="H86" s="41">
        <v>4</v>
      </c>
      <c r="I86" s="41">
        <v>50</v>
      </c>
      <c r="J86" s="41">
        <v>14</v>
      </c>
      <c r="K86" s="41">
        <v>7</v>
      </c>
      <c r="L86" s="41">
        <v>21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60</v>
      </c>
      <c r="AO86" s="41">
        <v>11</v>
      </c>
      <c r="AP86" s="47">
        <v>71</v>
      </c>
      <c r="AQ86" s="46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1">
        <v>0</v>
      </c>
      <c r="BG86" s="41">
        <v>0</v>
      </c>
      <c r="BH86" s="41">
        <v>0</v>
      </c>
      <c r="BI86" s="41">
        <v>0</v>
      </c>
      <c r="BJ86" s="41">
        <v>0</v>
      </c>
      <c r="BK86" s="41">
        <v>0</v>
      </c>
      <c r="BL86" s="41">
        <v>0</v>
      </c>
      <c r="BM86" s="41">
        <v>0</v>
      </c>
      <c r="BN86" s="41">
        <v>0</v>
      </c>
      <c r="BO86" s="41">
        <v>0</v>
      </c>
      <c r="BP86" s="41">
        <v>0</v>
      </c>
      <c r="BQ86" s="41">
        <v>0</v>
      </c>
      <c r="BR86" s="41">
        <v>0</v>
      </c>
      <c r="BS86" s="41">
        <v>0</v>
      </c>
      <c r="BT86" s="41">
        <v>0</v>
      </c>
      <c r="BU86" s="41">
        <v>0</v>
      </c>
      <c r="BV86" s="41">
        <v>0</v>
      </c>
      <c r="BW86" s="41">
        <v>0</v>
      </c>
      <c r="BX86" s="41">
        <v>0</v>
      </c>
      <c r="BY86" s="41">
        <v>0</v>
      </c>
      <c r="BZ86" s="41">
        <v>0</v>
      </c>
      <c r="CA86" s="41">
        <v>0</v>
      </c>
      <c r="CB86" s="41">
        <v>0</v>
      </c>
      <c r="CC86" s="47">
        <v>0</v>
      </c>
      <c r="CD86" s="46">
        <v>0</v>
      </c>
      <c r="CE86" s="41">
        <v>0</v>
      </c>
      <c r="CF86" s="41">
        <v>0</v>
      </c>
      <c r="CG86" s="41">
        <v>46</v>
      </c>
      <c r="CH86" s="41">
        <v>4</v>
      </c>
      <c r="CI86" s="41">
        <v>50</v>
      </c>
      <c r="CJ86" s="41">
        <v>14</v>
      </c>
      <c r="CK86" s="41">
        <v>7</v>
      </c>
      <c r="CL86" s="41">
        <v>21</v>
      </c>
      <c r="CM86" s="41">
        <v>0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60</v>
      </c>
      <c r="DO86" s="41">
        <v>11</v>
      </c>
      <c r="DP86" s="47">
        <v>71</v>
      </c>
    </row>
    <row r="87" spans="1:120" ht="15" customHeight="1">
      <c r="A87" s="2" t="s">
        <v>381</v>
      </c>
      <c r="B87" s="1" t="s">
        <v>382</v>
      </c>
      <c r="C87" s="43" t="s">
        <v>93</v>
      </c>
      <c r="D87" s="46">
        <v>0</v>
      </c>
      <c r="E87" s="41">
        <v>0</v>
      </c>
      <c r="F87" s="41">
        <v>0</v>
      </c>
      <c r="G87" s="41">
        <v>0</v>
      </c>
      <c r="H87" s="41">
        <v>2</v>
      </c>
      <c r="I87" s="41">
        <v>2</v>
      </c>
      <c r="J87" s="41">
        <v>0</v>
      </c>
      <c r="K87" s="41">
        <v>5</v>
      </c>
      <c r="L87" s="41">
        <v>5</v>
      </c>
      <c r="M87" s="41">
        <v>0</v>
      </c>
      <c r="N87" s="41">
        <v>1</v>
      </c>
      <c r="O87" s="41">
        <v>1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9</v>
      </c>
      <c r="AM87" s="41">
        <v>9</v>
      </c>
      <c r="AN87" s="41">
        <v>0</v>
      </c>
      <c r="AO87" s="41">
        <v>17</v>
      </c>
      <c r="AP87" s="47">
        <v>17</v>
      </c>
      <c r="AQ87" s="46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0</v>
      </c>
      <c r="BI87" s="41">
        <v>0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0</v>
      </c>
      <c r="BP87" s="41">
        <v>0</v>
      </c>
      <c r="BQ87" s="41">
        <v>0</v>
      </c>
      <c r="BR87" s="41">
        <v>0</v>
      </c>
      <c r="BS87" s="41">
        <v>0</v>
      </c>
      <c r="BT87" s="41">
        <v>0</v>
      </c>
      <c r="BU87" s="41">
        <v>0</v>
      </c>
      <c r="BV87" s="41">
        <v>0</v>
      </c>
      <c r="BW87" s="41">
        <v>0</v>
      </c>
      <c r="BX87" s="41">
        <v>0</v>
      </c>
      <c r="BY87" s="41">
        <v>0</v>
      </c>
      <c r="BZ87" s="41">
        <v>0</v>
      </c>
      <c r="CA87" s="41">
        <v>0</v>
      </c>
      <c r="CB87" s="41">
        <v>0</v>
      </c>
      <c r="CC87" s="47">
        <v>0</v>
      </c>
      <c r="CD87" s="46">
        <v>0</v>
      </c>
      <c r="CE87" s="41">
        <v>0</v>
      </c>
      <c r="CF87" s="41">
        <v>0</v>
      </c>
      <c r="CG87" s="41">
        <v>0</v>
      </c>
      <c r="CH87" s="41">
        <v>2</v>
      </c>
      <c r="CI87" s="41">
        <v>2</v>
      </c>
      <c r="CJ87" s="41">
        <v>0</v>
      </c>
      <c r="CK87" s="41">
        <v>5</v>
      </c>
      <c r="CL87" s="41">
        <v>5</v>
      </c>
      <c r="CM87" s="41">
        <v>0</v>
      </c>
      <c r="CN87" s="41">
        <v>1</v>
      </c>
      <c r="CO87" s="41">
        <v>1</v>
      </c>
      <c r="CP87" s="41">
        <v>0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0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9</v>
      </c>
      <c r="DM87" s="41">
        <v>9</v>
      </c>
      <c r="DN87" s="41">
        <v>0</v>
      </c>
      <c r="DO87" s="41">
        <v>17</v>
      </c>
      <c r="DP87" s="47">
        <v>17</v>
      </c>
    </row>
    <row r="88" spans="1:120" ht="15" customHeight="1">
      <c r="A88" s="2" t="s">
        <v>381</v>
      </c>
      <c r="B88" s="1" t="s">
        <v>382</v>
      </c>
      <c r="C88" s="43" t="s">
        <v>94</v>
      </c>
      <c r="D88" s="46">
        <v>0</v>
      </c>
      <c r="E88" s="41">
        <v>0</v>
      </c>
      <c r="F88" s="41">
        <v>0</v>
      </c>
      <c r="G88" s="41">
        <v>66</v>
      </c>
      <c r="H88" s="41">
        <v>0</v>
      </c>
      <c r="I88" s="41">
        <v>66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66</v>
      </c>
      <c r="AO88" s="41">
        <v>0</v>
      </c>
      <c r="AP88" s="47">
        <v>66</v>
      </c>
      <c r="AQ88" s="46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7">
        <v>0</v>
      </c>
      <c r="CD88" s="46">
        <v>0</v>
      </c>
      <c r="CE88" s="41">
        <v>0</v>
      </c>
      <c r="CF88" s="41">
        <v>0</v>
      </c>
      <c r="CG88" s="41">
        <v>66</v>
      </c>
      <c r="CH88" s="41">
        <v>0</v>
      </c>
      <c r="CI88" s="41">
        <v>66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66</v>
      </c>
      <c r="DO88" s="41">
        <v>0</v>
      </c>
      <c r="DP88" s="47">
        <v>66</v>
      </c>
    </row>
    <row r="89" spans="1:120" ht="15" customHeight="1">
      <c r="A89" s="2" t="s">
        <v>381</v>
      </c>
      <c r="B89" s="1" t="s">
        <v>382</v>
      </c>
      <c r="C89" s="43" t="s">
        <v>95</v>
      </c>
      <c r="D89" s="46">
        <v>0</v>
      </c>
      <c r="E89" s="41">
        <v>0</v>
      </c>
      <c r="F89" s="41">
        <v>0</v>
      </c>
      <c r="G89" s="41">
        <v>1</v>
      </c>
      <c r="H89" s="41">
        <v>0</v>
      </c>
      <c r="I89" s="41">
        <v>1</v>
      </c>
      <c r="J89" s="41">
        <v>3</v>
      </c>
      <c r="K89" s="41">
        <v>172</v>
      </c>
      <c r="L89" s="41">
        <v>175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1</v>
      </c>
      <c r="AC89" s="41">
        <v>0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46</v>
      </c>
      <c r="AM89" s="41">
        <v>46</v>
      </c>
      <c r="AN89" s="41">
        <v>6</v>
      </c>
      <c r="AO89" s="41">
        <v>218</v>
      </c>
      <c r="AP89" s="47">
        <v>224</v>
      </c>
      <c r="AQ89" s="46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1</v>
      </c>
      <c r="AW89" s="41">
        <v>2</v>
      </c>
      <c r="AX89" s="41">
        <v>0</v>
      </c>
      <c r="AY89" s="41">
        <v>2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3</v>
      </c>
      <c r="CB89" s="41">
        <v>0</v>
      </c>
      <c r="CC89" s="47">
        <v>3</v>
      </c>
      <c r="CD89" s="46">
        <v>0</v>
      </c>
      <c r="CE89" s="41">
        <v>0</v>
      </c>
      <c r="CF89" s="41">
        <v>0</v>
      </c>
      <c r="CG89" s="41">
        <v>2</v>
      </c>
      <c r="CH89" s="41">
        <v>0</v>
      </c>
      <c r="CI89" s="41">
        <v>2</v>
      </c>
      <c r="CJ89" s="41">
        <v>5</v>
      </c>
      <c r="CK89" s="41">
        <v>172</v>
      </c>
      <c r="CL89" s="41">
        <v>177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1</v>
      </c>
      <c r="DC89" s="41">
        <v>0</v>
      </c>
      <c r="DD89" s="41">
        <v>1</v>
      </c>
      <c r="DE89" s="41">
        <v>1</v>
      </c>
      <c r="DF89" s="41">
        <v>0</v>
      </c>
      <c r="DG89" s="41">
        <v>1</v>
      </c>
      <c r="DH89" s="41">
        <v>0</v>
      </c>
      <c r="DI89" s="41">
        <v>0</v>
      </c>
      <c r="DJ89" s="41">
        <v>0</v>
      </c>
      <c r="DK89" s="41">
        <v>0</v>
      </c>
      <c r="DL89" s="41">
        <v>46</v>
      </c>
      <c r="DM89" s="41">
        <v>46</v>
      </c>
      <c r="DN89" s="41">
        <v>9</v>
      </c>
      <c r="DO89" s="41">
        <v>218</v>
      </c>
      <c r="DP89" s="47">
        <v>227</v>
      </c>
    </row>
    <row r="90" spans="1:120" ht="15" customHeight="1">
      <c r="A90" s="2" t="s">
        <v>381</v>
      </c>
      <c r="B90" s="1" t="s">
        <v>382</v>
      </c>
      <c r="C90" s="43" t="s">
        <v>96</v>
      </c>
      <c r="D90" s="46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7">
        <v>0</v>
      </c>
      <c r="AQ90" s="46">
        <v>0</v>
      </c>
      <c r="AR90" s="41">
        <v>0</v>
      </c>
      <c r="AS90" s="41">
        <v>0</v>
      </c>
      <c r="AT90" s="41">
        <v>42</v>
      </c>
      <c r="AU90" s="41">
        <v>10</v>
      </c>
      <c r="AV90" s="41">
        <v>52</v>
      </c>
      <c r="AW90" s="41">
        <v>10</v>
      </c>
      <c r="AX90" s="41">
        <v>23</v>
      </c>
      <c r="AY90" s="41">
        <v>33</v>
      </c>
      <c r="AZ90" s="41">
        <v>1</v>
      </c>
      <c r="BA90" s="41">
        <v>0</v>
      </c>
      <c r="BB90" s="41">
        <v>1</v>
      </c>
      <c r="BC90" s="41">
        <v>0</v>
      </c>
      <c r="BD90" s="41">
        <v>0</v>
      </c>
      <c r="BE90" s="41">
        <v>0</v>
      </c>
      <c r="BF90" s="41">
        <v>0</v>
      </c>
      <c r="BG90" s="41">
        <v>0</v>
      </c>
      <c r="BH90" s="41">
        <v>0</v>
      </c>
      <c r="BI90" s="41">
        <v>0</v>
      </c>
      <c r="BJ90" s="41">
        <v>0</v>
      </c>
      <c r="BK90" s="41">
        <v>0</v>
      </c>
      <c r="BL90" s="41">
        <v>0</v>
      </c>
      <c r="BM90" s="41">
        <v>0</v>
      </c>
      <c r="BN90" s="41">
        <v>0</v>
      </c>
      <c r="BO90" s="41">
        <v>0</v>
      </c>
      <c r="BP90" s="41">
        <v>0</v>
      </c>
      <c r="BQ90" s="41">
        <v>0</v>
      </c>
      <c r="BR90" s="41">
        <v>0</v>
      </c>
      <c r="BS90" s="41">
        <v>0</v>
      </c>
      <c r="BT90" s="41">
        <v>0</v>
      </c>
      <c r="BU90" s="41">
        <v>0</v>
      </c>
      <c r="BV90" s="41">
        <v>0</v>
      </c>
      <c r="BW90" s="41">
        <v>0</v>
      </c>
      <c r="BX90" s="41">
        <v>0</v>
      </c>
      <c r="BY90" s="41">
        <v>0</v>
      </c>
      <c r="BZ90" s="41">
        <v>0</v>
      </c>
      <c r="CA90" s="41">
        <v>53</v>
      </c>
      <c r="CB90" s="41">
        <v>33</v>
      </c>
      <c r="CC90" s="47">
        <v>86</v>
      </c>
      <c r="CD90" s="46">
        <v>0</v>
      </c>
      <c r="CE90" s="41">
        <v>0</v>
      </c>
      <c r="CF90" s="41">
        <v>0</v>
      </c>
      <c r="CG90" s="41">
        <v>42</v>
      </c>
      <c r="CH90" s="41">
        <v>10</v>
      </c>
      <c r="CI90" s="41">
        <v>52</v>
      </c>
      <c r="CJ90" s="41">
        <v>10</v>
      </c>
      <c r="CK90" s="41">
        <v>23</v>
      </c>
      <c r="CL90" s="41">
        <v>33</v>
      </c>
      <c r="CM90" s="41">
        <v>1</v>
      </c>
      <c r="CN90" s="41">
        <v>0</v>
      </c>
      <c r="CO90" s="41">
        <v>1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53</v>
      </c>
      <c r="DO90" s="41">
        <v>33</v>
      </c>
      <c r="DP90" s="47">
        <v>86</v>
      </c>
    </row>
    <row r="91" spans="1:120" ht="15" customHeight="1">
      <c r="A91" s="2" t="s">
        <v>381</v>
      </c>
      <c r="B91" s="1" t="s">
        <v>382</v>
      </c>
      <c r="C91" s="43" t="s">
        <v>97</v>
      </c>
      <c r="D91" s="46">
        <v>0</v>
      </c>
      <c r="E91" s="41">
        <v>0</v>
      </c>
      <c r="F91" s="41">
        <v>0</v>
      </c>
      <c r="G91" s="41">
        <v>14</v>
      </c>
      <c r="H91" s="41">
        <v>0</v>
      </c>
      <c r="I91" s="41">
        <v>14</v>
      </c>
      <c r="J91" s="41">
        <v>0</v>
      </c>
      <c r="K91" s="41">
        <v>0</v>
      </c>
      <c r="L91" s="41">
        <v>0</v>
      </c>
      <c r="M91" s="41">
        <v>1</v>
      </c>
      <c r="N91" s="41">
        <v>0</v>
      </c>
      <c r="O91" s="41">
        <v>1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15</v>
      </c>
      <c r="AO91" s="41">
        <v>0</v>
      </c>
      <c r="AP91" s="47">
        <v>15</v>
      </c>
      <c r="AQ91" s="46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7">
        <v>0</v>
      </c>
      <c r="CD91" s="46">
        <v>0</v>
      </c>
      <c r="CE91" s="41">
        <v>0</v>
      </c>
      <c r="CF91" s="41">
        <v>0</v>
      </c>
      <c r="CG91" s="41">
        <v>14</v>
      </c>
      <c r="CH91" s="41">
        <v>0</v>
      </c>
      <c r="CI91" s="41">
        <v>14</v>
      </c>
      <c r="CJ91" s="41">
        <v>0</v>
      </c>
      <c r="CK91" s="41">
        <v>0</v>
      </c>
      <c r="CL91" s="41">
        <v>0</v>
      </c>
      <c r="CM91" s="41">
        <v>1</v>
      </c>
      <c r="CN91" s="41">
        <v>0</v>
      </c>
      <c r="CO91" s="41">
        <v>1</v>
      </c>
      <c r="CP91" s="41">
        <v>0</v>
      </c>
      <c r="CQ91" s="41">
        <v>0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15</v>
      </c>
      <c r="DO91" s="41">
        <v>0</v>
      </c>
      <c r="DP91" s="47">
        <v>15</v>
      </c>
    </row>
    <row r="92" spans="1:120" ht="15" customHeight="1">
      <c r="A92" s="2" t="s">
        <v>381</v>
      </c>
      <c r="B92" s="1" t="s">
        <v>382</v>
      </c>
      <c r="C92" s="43" t="s">
        <v>98</v>
      </c>
      <c r="D92" s="46">
        <v>0</v>
      </c>
      <c r="E92" s="41">
        <v>0</v>
      </c>
      <c r="F92" s="41">
        <v>0</v>
      </c>
      <c r="G92" s="41">
        <v>7</v>
      </c>
      <c r="H92" s="41">
        <v>0</v>
      </c>
      <c r="I92" s="41">
        <v>7</v>
      </c>
      <c r="J92" s="41">
        <v>2</v>
      </c>
      <c r="K92" s="41">
        <v>10</v>
      </c>
      <c r="L92" s="41">
        <v>12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3</v>
      </c>
      <c r="AC92" s="41">
        <v>0</v>
      </c>
      <c r="AD92" s="41">
        <v>3</v>
      </c>
      <c r="AE92" s="41">
        <v>2</v>
      </c>
      <c r="AF92" s="41">
        <v>0</v>
      </c>
      <c r="AG92" s="41">
        <v>2</v>
      </c>
      <c r="AH92" s="41">
        <v>0</v>
      </c>
      <c r="AI92" s="41">
        <v>0</v>
      </c>
      <c r="AJ92" s="41">
        <v>0</v>
      </c>
      <c r="AK92" s="41">
        <v>0</v>
      </c>
      <c r="AL92" s="41">
        <v>100</v>
      </c>
      <c r="AM92" s="41">
        <v>100</v>
      </c>
      <c r="AN92" s="41">
        <v>14</v>
      </c>
      <c r="AO92" s="41">
        <v>110</v>
      </c>
      <c r="AP92" s="47">
        <v>124</v>
      </c>
      <c r="AQ92" s="46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7">
        <v>0</v>
      </c>
      <c r="CD92" s="46">
        <v>0</v>
      </c>
      <c r="CE92" s="41">
        <v>0</v>
      </c>
      <c r="CF92" s="41">
        <v>0</v>
      </c>
      <c r="CG92" s="41">
        <v>7</v>
      </c>
      <c r="CH92" s="41">
        <v>0</v>
      </c>
      <c r="CI92" s="41">
        <v>7</v>
      </c>
      <c r="CJ92" s="41">
        <v>2</v>
      </c>
      <c r="CK92" s="41">
        <v>10</v>
      </c>
      <c r="CL92" s="41">
        <v>12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3</v>
      </c>
      <c r="DC92" s="41">
        <v>0</v>
      </c>
      <c r="DD92" s="41">
        <v>3</v>
      </c>
      <c r="DE92" s="41">
        <v>2</v>
      </c>
      <c r="DF92" s="41">
        <v>0</v>
      </c>
      <c r="DG92" s="41">
        <v>2</v>
      </c>
      <c r="DH92" s="41">
        <v>0</v>
      </c>
      <c r="DI92" s="41">
        <v>0</v>
      </c>
      <c r="DJ92" s="41">
        <v>0</v>
      </c>
      <c r="DK92" s="41">
        <v>0</v>
      </c>
      <c r="DL92" s="41">
        <v>100</v>
      </c>
      <c r="DM92" s="41">
        <v>100</v>
      </c>
      <c r="DN92" s="41">
        <v>14</v>
      </c>
      <c r="DO92" s="41">
        <v>110</v>
      </c>
      <c r="DP92" s="47">
        <v>124</v>
      </c>
    </row>
    <row r="93" spans="1:120" ht="15" customHeight="1">
      <c r="A93" s="2" t="s">
        <v>381</v>
      </c>
      <c r="B93" s="1" t="s">
        <v>382</v>
      </c>
      <c r="C93" s="43" t="s">
        <v>99</v>
      </c>
      <c r="D93" s="46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1</v>
      </c>
      <c r="L93" s="41">
        <v>1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482</v>
      </c>
      <c r="AM93" s="41">
        <v>482</v>
      </c>
      <c r="AN93" s="41">
        <v>0</v>
      </c>
      <c r="AO93" s="41">
        <v>483</v>
      </c>
      <c r="AP93" s="47">
        <v>483</v>
      </c>
      <c r="AQ93" s="46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7">
        <v>0</v>
      </c>
      <c r="CD93" s="46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1</v>
      </c>
      <c r="CL93" s="41">
        <v>1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482</v>
      </c>
      <c r="DM93" s="41">
        <v>482</v>
      </c>
      <c r="DN93" s="41">
        <v>0</v>
      </c>
      <c r="DO93" s="41">
        <v>483</v>
      </c>
      <c r="DP93" s="47">
        <v>483</v>
      </c>
    </row>
    <row r="94" spans="1:120" ht="15" customHeight="1">
      <c r="A94" s="2" t="s">
        <v>381</v>
      </c>
      <c r="B94" s="1" t="s">
        <v>382</v>
      </c>
      <c r="C94" s="43" t="s">
        <v>100</v>
      </c>
      <c r="D94" s="46">
        <v>0</v>
      </c>
      <c r="E94" s="41">
        <v>0</v>
      </c>
      <c r="F94" s="41">
        <v>0</v>
      </c>
      <c r="G94" s="41">
        <v>0</v>
      </c>
      <c r="H94" s="41">
        <v>1</v>
      </c>
      <c r="I94" s="41">
        <v>1</v>
      </c>
      <c r="J94" s="41">
        <v>0</v>
      </c>
      <c r="K94" s="41">
        <v>112</v>
      </c>
      <c r="L94" s="41">
        <v>112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113</v>
      </c>
      <c r="AP94" s="47">
        <v>113</v>
      </c>
      <c r="AQ94" s="46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0</v>
      </c>
      <c r="BG94" s="41">
        <v>0</v>
      </c>
      <c r="BH94" s="41">
        <v>0</v>
      </c>
      <c r="BI94" s="41">
        <v>0</v>
      </c>
      <c r="BJ94" s="41">
        <v>0</v>
      </c>
      <c r="BK94" s="41">
        <v>0</v>
      </c>
      <c r="BL94" s="41">
        <v>0</v>
      </c>
      <c r="BM94" s="41">
        <v>0</v>
      </c>
      <c r="BN94" s="41">
        <v>0</v>
      </c>
      <c r="BO94" s="41">
        <v>0</v>
      </c>
      <c r="BP94" s="41">
        <v>0</v>
      </c>
      <c r="BQ94" s="41">
        <v>0</v>
      </c>
      <c r="BR94" s="41">
        <v>0</v>
      </c>
      <c r="BS94" s="41">
        <v>0</v>
      </c>
      <c r="BT94" s="41">
        <v>0</v>
      </c>
      <c r="BU94" s="41">
        <v>0</v>
      </c>
      <c r="BV94" s="41">
        <v>0</v>
      </c>
      <c r="BW94" s="41">
        <v>0</v>
      </c>
      <c r="BX94" s="41">
        <v>0</v>
      </c>
      <c r="BY94" s="41">
        <v>0</v>
      </c>
      <c r="BZ94" s="41">
        <v>0</v>
      </c>
      <c r="CA94" s="41">
        <v>0</v>
      </c>
      <c r="CB94" s="41">
        <v>0</v>
      </c>
      <c r="CC94" s="47">
        <v>0</v>
      </c>
      <c r="CD94" s="46">
        <v>0</v>
      </c>
      <c r="CE94" s="41">
        <v>0</v>
      </c>
      <c r="CF94" s="41">
        <v>0</v>
      </c>
      <c r="CG94" s="41">
        <v>0</v>
      </c>
      <c r="CH94" s="41">
        <v>1</v>
      </c>
      <c r="CI94" s="41">
        <v>1</v>
      </c>
      <c r="CJ94" s="41">
        <v>0</v>
      </c>
      <c r="CK94" s="41">
        <v>112</v>
      </c>
      <c r="CL94" s="41">
        <v>112</v>
      </c>
      <c r="CM94" s="41">
        <v>0</v>
      </c>
      <c r="CN94" s="41">
        <v>0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0</v>
      </c>
      <c r="DI94" s="41">
        <v>0</v>
      </c>
      <c r="DJ94" s="41">
        <v>0</v>
      </c>
      <c r="DK94" s="41">
        <v>0</v>
      </c>
      <c r="DL94" s="41">
        <v>0</v>
      </c>
      <c r="DM94" s="41">
        <v>0</v>
      </c>
      <c r="DN94" s="41">
        <v>0</v>
      </c>
      <c r="DO94" s="41">
        <v>113</v>
      </c>
      <c r="DP94" s="47">
        <v>113</v>
      </c>
    </row>
    <row r="95" spans="1:120" ht="15" customHeight="1">
      <c r="A95" s="2" t="s">
        <v>381</v>
      </c>
      <c r="B95" s="1" t="s">
        <v>382</v>
      </c>
      <c r="C95" s="43" t="s">
        <v>101</v>
      </c>
      <c r="D95" s="46">
        <v>0</v>
      </c>
      <c r="E95" s="41">
        <v>0</v>
      </c>
      <c r="F95" s="41">
        <v>0</v>
      </c>
      <c r="G95" s="41">
        <v>2</v>
      </c>
      <c r="H95" s="41">
        <v>0</v>
      </c>
      <c r="I95" s="41">
        <v>2</v>
      </c>
      <c r="J95" s="41">
        <v>0</v>
      </c>
      <c r="K95" s="41">
        <v>1</v>
      </c>
      <c r="L95" s="41">
        <v>1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2</v>
      </c>
      <c r="AO95" s="41">
        <v>1</v>
      </c>
      <c r="AP95" s="47">
        <v>3</v>
      </c>
      <c r="AQ95" s="46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0</v>
      </c>
      <c r="BI95" s="41">
        <v>0</v>
      </c>
      <c r="BJ95" s="41">
        <v>0</v>
      </c>
      <c r="BK95" s="41">
        <v>0</v>
      </c>
      <c r="BL95" s="41">
        <v>0</v>
      </c>
      <c r="BM95" s="41">
        <v>0</v>
      </c>
      <c r="BN95" s="41">
        <v>0</v>
      </c>
      <c r="BO95" s="41">
        <v>0</v>
      </c>
      <c r="BP95" s="41">
        <v>0</v>
      </c>
      <c r="BQ95" s="41">
        <v>0</v>
      </c>
      <c r="BR95" s="41">
        <v>0</v>
      </c>
      <c r="BS95" s="41">
        <v>0</v>
      </c>
      <c r="BT95" s="41">
        <v>0</v>
      </c>
      <c r="BU95" s="41">
        <v>0</v>
      </c>
      <c r="BV95" s="41">
        <v>0</v>
      </c>
      <c r="BW95" s="41">
        <v>0</v>
      </c>
      <c r="BX95" s="41">
        <v>0</v>
      </c>
      <c r="BY95" s="41">
        <v>0</v>
      </c>
      <c r="BZ95" s="41">
        <v>0</v>
      </c>
      <c r="CA95" s="41">
        <v>0</v>
      </c>
      <c r="CB95" s="41">
        <v>0</v>
      </c>
      <c r="CC95" s="47">
        <v>0</v>
      </c>
      <c r="CD95" s="46">
        <v>0</v>
      </c>
      <c r="CE95" s="41">
        <v>0</v>
      </c>
      <c r="CF95" s="41">
        <v>0</v>
      </c>
      <c r="CG95" s="41">
        <v>2</v>
      </c>
      <c r="CH95" s="41">
        <v>0</v>
      </c>
      <c r="CI95" s="41">
        <v>2</v>
      </c>
      <c r="CJ95" s="41">
        <v>0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2</v>
      </c>
      <c r="DO95" s="41">
        <v>1</v>
      </c>
      <c r="DP95" s="47">
        <v>3</v>
      </c>
    </row>
    <row r="96" spans="1:120" ht="15" customHeight="1">
      <c r="A96" s="2" t="s">
        <v>381</v>
      </c>
      <c r="B96" s="1" t="s">
        <v>382</v>
      </c>
      <c r="C96" s="43" t="s">
        <v>102</v>
      </c>
      <c r="D96" s="46">
        <v>0</v>
      </c>
      <c r="E96" s="41">
        <v>0</v>
      </c>
      <c r="F96" s="41">
        <v>0</v>
      </c>
      <c r="G96" s="41">
        <v>7</v>
      </c>
      <c r="H96" s="41">
        <v>0</v>
      </c>
      <c r="I96" s="41">
        <v>7</v>
      </c>
      <c r="J96" s="41">
        <v>3</v>
      </c>
      <c r="K96" s="41">
        <v>0</v>
      </c>
      <c r="L96" s="41">
        <v>3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10</v>
      </c>
      <c r="AO96" s="41">
        <v>0</v>
      </c>
      <c r="AP96" s="47">
        <v>10</v>
      </c>
      <c r="AQ96" s="46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</v>
      </c>
      <c r="BG96" s="41">
        <v>0</v>
      </c>
      <c r="BH96" s="41">
        <v>0</v>
      </c>
      <c r="BI96" s="41">
        <v>0</v>
      </c>
      <c r="BJ96" s="41">
        <v>0</v>
      </c>
      <c r="BK96" s="41">
        <v>0</v>
      </c>
      <c r="BL96" s="41">
        <v>0</v>
      </c>
      <c r="BM96" s="41">
        <v>0</v>
      </c>
      <c r="BN96" s="41">
        <v>0</v>
      </c>
      <c r="BO96" s="41">
        <v>0</v>
      </c>
      <c r="BP96" s="41">
        <v>0</v>
      </c>
      <c r="BQ96" s="41">
        <v>0</v>
      </c>
      <c r="BR96" s="41">
        <v>0</v>
      </c>
      <c r="BS96" s="41">
        <v>0</v>
      </c>
      <c r="BT96" s="41">
        <v>0</v>
      </c>
      <c r="BU96" s="41">
        <v>0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7">
        <v>0</v>
      </c>
      <c r="CD96" s="46">
        <v>0</v>
      </c>
      <c r="CE96" s="41">
        <v>0</v>
      </c>
      <c r="CF96" s="41">
        <v>0</v>
      </c>
      <c r="CG96" s="41">
        <v>7</v>
      </c>
      <c r="CH96" s="41">
        <v>0</v>
      </c>
      <c r="CI96" s="41">
        <v>7</v>
      </c>
      <c r="CJ96" s="41">
        <v>3</v>
      </c>
      <c r="CK96" s="41">
        <v>0</v>
      </c>
      <c r="CL96" s="41">
        <v>3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0</v>
      </c>
      <c r="DL96" s="41">
        <v>0</v>
      </c>
      <c r="DM96" s="41">
        <v>0</v>
      </c>
      <c r="DN96" s="41">
        <v>10</v>
      </c>
      <c r="DO96" s="41">
        <v>0</v>
      </c>
      <c r="DP96" s="47">
        <v>10</v>
      </c>
    </row>
    <row r="97" spans="1:120" ht="15" customHeight="1">
      <c r="A97" s="2" t="s">
        <v>381</v>
      </c>
      <c r="B97" s="1" t="s">
        <v>383</v>
      </c>
      <c r="C97" s="43" t="s">
        <v>103</v>
      </c>
      <c r="D97" s="46">
        <v>0</v>
      </c>
      <c r="E97" s="41">
        <v>0</v>
      </c>
      <c r="F97" s="41">
        <v>0</v>
      </c>
      <c r="G97" s="41">
        <v>2</v>
      </c>
      <c r="H97" s="41">
        <v>0</v>
      </c>
      <c r="I97" s="41">
        <v>2</v>
      </c>
      <c r="J97" s="41">
        <v>16</v>
      </c>
      <c r="K97" s="41">
        <v>0</v>
      </c>
      <c r="L97" s="41">
        <v>16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18</v>
      </c>
      <c r="AO97" s="41">
        <v>0</v>
      </c>
      <c r="AP97" s="47">
        <v>18</v>
      </c>
      <c r="AQ97" s="46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0</v>
      </c>
      <c r="CA97" s="41">
        <v>0</v>
      </c>
      <c r="CB97" s="41">
        <v>0</v>
      </c>
      <c r="CC97" s="47">
        <v>0</v>
      </c>
      <c r="CD97" s="46">
        <v>0</v>
      </c>
      <c r="CE97" s="41">
        <v>0</v>
      </c>
      <c r="CF97" s="41">
        <v>0</v>
      </c>
      <c r="CG97" s="41">
        <v>2</v>
      </c>
      <c r="CH97" s="41">
        <v>0</v>
      </c>
      <c r="CI97" s="41">
        <v>2</v>
      </c>
      <c r="CJ97" s="41">
        <v>16</v>
      </c>
      <c r="CK97" s="41">
        <v>0</v>
      </c>
      <c r="CL97" s="41">
        <v>16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18</v>
      </c>
      <c r="DO97" s="41">
        <v>0</v>
      </c>
      <c r="DP97" s="47">
        <v>18</v>
      </c>
    </row>
    <row r="98" spans="1:120" ht="15" customHeight="1">
      <c r="A98" s="2" t="s">
        <v>381</v>
      </c>
      <c r="B98" s="1" t="s">
        <v>383</v>
      </c>
      <c r="C98" s="43" t="s">
        <v>104</v>
      </c>
      <c r="D98" s="46">
        <v>0</v>
      </c>
      <c r="E98" s="41">
        <v>0</v>
      </c>
      <c r="F98" s="41">
        <v>0</v>
      </c>
      <c r="G98" s="41">
        <v>11</v>
      </c>
      <c r="H98" s="41">
        <v>0</v>
      </c>
      <c r="I98" s="41">
        <v>11</v>
      </c>
      <c r="J98" s="41">
        <v>3</v>
      </c>
      <c r="K98" s="41">
        <v>0</v>
      </c>
      <c r="L98" s="41">
        <v>3</v>
      </c>
      <c r="M98" s="41">
        <v>0</v>
      </c>
      <c r="N98" s="41">
        <v>0</v>
      </c>
      <c r="O98" s="41">
        <v>0</v>
      </c>
      <c r="P98" s="41">
        <v>3</v>
      </c>
      <c r="Q98" s="41">
        <v>0</v>
      </c>
      <c r="R98" s="41">
        <v>3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17</v>
      </c>
      <c r="AO98" s="41">
        <v>0</v>
      </c>
      <c r="AP98" s="47">
        <v>17</v>
      </c>
      <c r="AQ98" s="46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0</v>
      </c>
      <c r="BG98" s="41">
        <v>0</v>
      </c>
      <c r="BH98" s="41">
        <v>0</v>
      </c>
      <c r="BI98" s="41">
        <v>0</v>
      </c>
      <c r="BJ98" s="41">
        <v>0</v>
      </c>
      <c r="BK98" s="41">
        <v>0</v>
      </c>
      <c r="BL98" s="41">
        <v>0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0</v>
      </c>
      <c r="BT98" s="41">
        <v>0</v>
      </c>
      <c r="BU98" s="41">
        <v>0</v>
      </c>
      <c r="BV98" s="41">
        <v>0</v>
      </c>
      <c r="BW98" s="41">
        <v>0</v>
      </c>
      <c r="BX98" s="41">
        <v>0</v>
      </c>
      <c r="BY98" s="41">
        <v>0</v>
      </c>
      <c r="BZ98" s="41">
        <v>0</v>
      </c>
      <c r="CA98" s="41">
        <v>0</v>
      </c>
      <c r="CB98" s="41">
        <v>0</v>
      </c>
      <c r="CC98" s="47">
        <v>0</v>
      </c>
      <c r="CD98" s="46">
        <v>0</v>
      </c>
      <c r="CE98" s="41">
        <v>0</v>
      </c>
      <c r="CF98" s="41">
        <v>0</v>
      </c>
      <c r="CG98" s="41">
        <v>11</v>
      </c>
      <c r="CH98" s="41">
        <v>0</v>
      </c>
      <c r="CI98" s="41">
        <v>11</v>
      </c>
      <c r="CJ98" s="41">
        <v>3</v>
      </c>
      <c r="CK98" s="41">
        <v>0</v>
      </c>
      <c r="CL98" s="41">
        <v>3</v>
      </c>
      <c r="CM98" s="41">
        <v>0</v>
      </c>
      <c r="CN98" s="41">
        <v>0</v>
      </c>
      <c r="CO98" s="41">
        <v>0</v>
      </c>
      <c r="CP98" s="41">
        <v>3</v>
      </c>
      <c r="CQ98" s="41">
        <v>0</v>
      </c>
      <c r="CR98" s="41">
        <v>3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0</v>
      </c>
      <c r="DN98" s="41">
        <v>17</v>
      </c>
      <c r="DO98" s="41">
        <v>0</v>
      </c>
      <c r="DP98" s="47">
        <v>17</v>
      </c>
    </row>
    <row r="99" spans="1:120" ht="15" customHeight="1">
      <c r="A99" s="2" t="s">
        <v>381</v>
      </c>
      <c r="B99" s="1" t="s">
        <v>383</v>
      </c>
      <c r="C99" s="43" t="s">
        <v>105</v>
      </c>
      <c r="D99" s="46">
        <v>0</v>
      </c>
      <c r="E99" s="41">
        <v>0</v>
      </c>
      <c r="F99" s="41">
        <v>0</v>
      </c>
      <c r="G99" s="41">
        <v>4</v>
      </c>
      <c r="H99" s="41">
        <v>0</v>
      </c>
      <c r="I99" s="41">
        <v>4</v>
      </c>
      <c r="J99" s="41">
        <v>9</v>
      </c>
      <c r="K99" s="41">
        <v>19</v>
      </c>
      <c r="L99" s="41">
        <v>28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1</v>
      </c>
      <c r="T99" s="41">
        <v>0</v>
      </c>
      <c r="U99" s="41">
        <v>1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2</v>
      </c>
      <c r="AC99" s="41">
        <v>0</v>
      </c>
      <c r="AD99" s="41">
        <v>2</v>
      </c>
      <c r="AE99" s="41">
        <v>2</v>
      </c>
      <c r="AF99" s="41">
        <v>0</v>
      </c>
      <c r="AG99" s="41">
        <v>2</v>
      </c>
      <c r="AH99" s="41">
        <v>0</v>
      </c>
      <c r="AI99" s="41">
        <v>0</v>
      </c>
      <c r="AJ99" s="41">
        <v>0</v>
      </c>
      <c r="AK99" s="41">
        <v>0</v>
      </c>
      <c r="AL99" s="41">
        <v>97</v>
      </c>
      <c r="AM99" s="41">
        <v>97</v>
      </c>
      <c r="AN99" s="41">
        <v>18</v>
      </c>
      <c r="AO99" s="41">
        <v>116</v>
      </c>
      <c r="AP99" s="47">
        <v>134</v>
      </c>
      <c r="AQ99" s="46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0</v>
      </c>
      <c r="BP99" s="41">
        <v>0</v>
      </c>
      <c r="BQ99" s="41">
        <v>0</v>
      </c>
      <c r="BR99" s="41">
        <v>0</v>
      </c>
      <c r="BS99" s="41">
        <v>0</v>
      </c>
      <c r="BT99" s="41">
        <v>0</v>
      </c>
      <c r="BU99" s="41">
        <v>0</v>
      </c>
      <c r="BV99" s="41">
        <v>0</v>
      </c>
      <c r="BW99" s="41">
        <v>0</v>
      </c>
      <c r="BX99" s="41">
        <v>0</v>
      </c>
      <c r="BY99" s="41">
        <v>0</v>
      </c>
      <c r="BZ99" s="41">
        <v>0</v>
      </c>
      <c r="CA99" s="41">
        <v>0</v>
      </c>
      <c r="CB99" s="41">
        <v>0</v>
      </c>
      <c r="CC99" s="47">
        <v>0</v>
      </c>
      <c r="CD99" s="46">
        <v>0</v>
      </c>
      <c r="CE99" s="41">
        <v>0</v>
      </c>
      <c r="CF99" s="41">
        <v>0</v>
      </c>
      <c r="CG99" s="41">
        <v>4</v>
      </c>
      <c r="CH99" s="41">
        <v>0</v>
      </c>
      <c r="CI99" s="41">
        <v>4</v>
      </c>
      <c r="CJ99" s="41">
        <v>9</v>
      </c>
      <c r="CK99" s="41">
        <v>19</v>
      </c>
      <c r="CL99" s="41">
        <v>28</v>
      </c>
      <c r="CM99" s="41">
        <v>0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1</v>
      </c>
      <c r="CT99" s="41">
        <v>0</v>
      </c>
      <c r="CU99" s="41">
        <v>1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2</v>
      </c>
      <c r="DC99" s="41">
        <v>0</v>
      </c>
      <c r="DD99" s="41">
        <v>2</v>
      </c>
      <c r="DE99" s="41">
        <v>2</v>
      </c>
      <c r="DF99" s="41">
        <v>0</v>
      </c>
      <c r="DG99" s="41">
        <v>2</v>
      </c>
      <c r="DH99" s="41">
        <v>0</v>
      </c>
      <c r="DI99" s="41">
        <v>0</v>
      </c>
      <c r="DJ99" s="41">
        <v>0</v>
      </c>
      <c r="DK99" s="41">
        <v>0</v>
      </c>
      <c r="DL99" s="41">
        <v>97</v>
      </c>
      <c r="DM99" s="41">
        <v>97</v>
      </c>
      <c r="DN99" s="41">
        <v>18</v>
      </c>
      <c r="DO99" s="41">
        <v>116</v>
      </c>
      <c r="DP99" s="47">
        <v>134</v>
      </c>
    </row>
    <row r="100" spans="1:120" ht="15" customHeight="1">
      <c r="A100" s="2" t="s">
        <v>381</v>
      </c>
      <c r="B100" s="1" t="s">
        <v>383</v>
      </c>
      <c r="C100" s="43" t="s">
        <v>106</v>
      </c>
      <c r="D100" s="46">
        <v>0</v>
      </c>
      <c r="E100" s="41">
        <v>0</v>
      </c>
      <c r="F100" s="41">
        <v>0</v>
      </c>
      <c r="G100" s="41">
        <v>6</v>
      </c>
      <c r="H100" s="41">
        <v>0</v>
      </c>
      <c r="I100" s="41">
        <v>6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157</v>
      </c>
      <c r="AM100" s="41">
        <v>157</v>
      </c>
      <c r="AN100" s="41">
        <v>6</v>
      </c>
      <c r="AO100" s="41">
        <v>157</v>
      </c>
      <c r="AP100" s="47">
        <v>163</v>
      </c>
      <c r="AQ100" s="46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1">
        <v>0</v>
      </c>
      <c r="BH100" s="41">
        <v>0</v>
      </c>
      <c r="BI100" s="41">
        <v>0</v>
      </c>
      <c r="BJ100" s="41">
        <v>0</v>
      </c>
      <c r="BK100" s="41">
        <v>0</v>
      </c>
      <c r="BL100" s="41">
        <v>0</v>
      </c>
      <c r="BM100" s="41">
        <v>0</v>
      </c>
      <c r="BN100" s="41">
        <v>0</v>
      </c>
      <c r="BO100" s="41">
        <v>0</v>
      </c>
      <c r="BP100" s="41">
        <v>0</v>
      </c>
      <c r="BQ100" s="41">
        <v>0</v>
      </c>
      <c r="BR100" s="41">
        <v>0</v>
      </c>
      <c r="BS100" s="41">
        <v>0</v>
      </c>
      <c r="BT100" s="41">
        <v>0</v>
      </c>
      <c r="BU100" s="41">
        <v>0</v>
      </c>
      <c r="BV100" s="41">
        <v>0</v>
      </c>
      <c r="BW100" s="41">
        <v>0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7">
        <v>0</v>
      </c>
      <c r="CD100" s="46">
        <v>0</v>
      </c>
      <c r="CE100" s="41">
        <v>0</v>
      </c>
      <c r="CF100" s="41">
        <v>0</v>
      </c>
      <c r="CG100" s="41">
        <v>6</v>
      </c>
      <c r="CH100" s="41">
        <v>0</v>
      </c>
      <c r="CI100" s="41">
        <v>6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157</v>
      </c>
      <c r="DM100" s="41">
        <v>157</v>
      </c>
      <c r="DN100" s="41">
        <v>6</v>
      </c>
      <c r="DO100" s="41">
        <v>157</v>
      </c>
      <c r="DP100" s="47">
        <v>163</v>
      </c>
    </row>
    <row r="101" spans="1:120" ht="15" customHeight="1">
      <c r="A101" s="2" t="s">
        <v>381</v>
      </c>
      <c r="B101" s="1" t="s">
        <v>383</v>
      </c>
      <c r="C101" s="43" t="s">
        <v>107</v>
      </c>
      <c r="D101" s="46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15</v>
      </c>
      <c r="L101" s="41">
        <v>15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8</v>
      </c>
      <c r="AM101" s="41">
        <v>8</v>
      </c>
      <c r="AN101" s="41">
        <v>0</v>
      </c>
      <c r="AO101" s="41">
        <v>23</v>
      </c>
      <c r="AP101" s="47">
        <v>23</v>
      </c>
      <c r="AQ101" s="46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</v>
      </c>
      <c r="BG101" s="41">
        <v>0</v>
      </c>
      <c r="BH101" s="41">
        <v>0</v>
      </c>
      <c r="BI101" s="41">
        <v>0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0</v>
      </c>
      <c r="BS101" s="41">
        <v>0</v>
      </c>
      <c r="BT101" s="41">
        <v>0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0</v>
      </c>
      <c r="CB101" s="41">
        <v>0</v>
      </c>
      <c r="CC101" s="47">
        <v>0</v>
      </c>
      <c r="CD101" s="46">
        <v>0</v>
      </c>
      <c r="CE101" s="41">
        <v>0</v>
      </c>
      <c r="CF101" s="41">
        <v>0</v>
      </c>
      <c r="CG101" s="41">
        <v>0</v>
      </c>
      <c r="CH101" s="41">
        <v>0</v>
      </c>
      <c r="CI101" s="41">
        <v>0</v>
      </c>
      <c r="CJ101" s="41">
        <v>0</v>
      </c>
      <c r="CK101" s="41">
        <v>15</v>
      </c>
      <c r="CL101" s="41">
        <v>15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0</v>
      </c>
      <c r="DE101" s="41">
        <v>0</v>
      </c>
      <c r="DF101" s="41">
        <v>0</v>
      </c>
      <c r="DG101" s="41">
        <v>0</v>
      </c>
      <c r="DH101" s="41">
        <v>0</v>
      </c>
      <c r="DI101" s="41">
        <v>0</v>
      </c>
      <c r="DJ101" s="41">
        <v>0</v>
      </c>
      <c r="DK101" s="41">
        <v>0</v>
      </c>
      <c r="DL101" s="41">
        <v>8</v>
      </c>
      <c r="DM101" s="41">
        <v>8</v>
      </c>
      <c r="DN101" s="41">
        <v>0</v>
      </c>
      <c r="DO101" s="41">
        <v>23</v>
      </c>
      <c r="DP101" s="47">
        <v>23</v>
      </c>
    </row>
    <row r="102" spans="1:120" ht="15" customHeight="1">
      <c r="A102" s="2" t="s">
        <v>381</v>
      </c>
      <c r="B102" s="1" t="s">
        <v>383</v>
      </c>
      <c r="C102" s="43" t="s">
        <v>108</v>
      </c>
      <c r="D102" s="46">
        <v>2</v>
      </c>
      <c r="E102" s="41">
        <v>0</v>
      </c>
      <c r="F102" s="41">
        <v>2</v>
      </c>
      <c r="G102" s="41">
        <v>6</v>
      </c>
      <c r="H102" s="41">
        <v>0</v>
      </c>
      <c r="I102" s="41">
        <v>6</v>
      </c>
      <c r="J102" s="41">
        <v>1</v>
      </c>
      <c r="K102" s="41">
        <v>0</v>
      </c>
      <c r="L102" s="41">
        <v>1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9</v>
      </c>
      <c r="AO102" s="41">
        <v>0</v>
      </c>
      <c r="AP102" s="47">
        <v>9</v>
      </c>
      <c r="AQ102" s="46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2</v>
      </c>
      <c r="AX102" s="41">
        <v>0</v>
      </c>
      <c r="AY102" s="41">
        <v>2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0</v>
      </c>
      <c r="BG102" s="41">
        <v>0</v>
      </c>
      <c r="BH102" s="41">
        <v>0</v>
      </c>
      <c r="BI102" s="41">
        <v>0</v>
      </c>
      <c r="BJ102" s="41">
        <v>0</v>
      </c>
      <c r="BK102" s="41">
        <v>0</v>
      </c>
      <c r="BL102" s="41">
        <v>0</v>
      </c>
      <c r="BM102" s="41">
        <v>0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0</v>
      </c>
      <c r="BX102" s="41">
        <v>0</v>
      </c>
      <c r="BY102" s="41">
        <v>0</v>
      </c>
      <c r="BZ102" s="41">
        <v>0</v>
      </c>
      <c r="CA102" s="41">
        <v>2</v>
      </c>
      <c r="CB102" s="41">
        <v>0</v>
      </c>
      <c r="CC102" s="47">
        <v>2</v>
      </c>
      <c r="CD102" s="46">
        <v>2</v>
      </c>
      <c r="CE102" s="41">
        <v>0</v>
      </c>
      <c r="CF102" s="41">
        <v>2</v>
      </c>
      <c r="CG102" s="41">
        <v>6</v>
      </c>
      <c r="CH102" s="41">
        <v>0</v>
      </c>
      <c r="CI102" s="41">
        <v>6</v>
      </c>
      <c r="CJ102" s="41">
        <v>3</v>
      </c>
      <c r="CK102" s="41">
        <v>0</v>
      </c>
      <c r="CL102" s="41">
        <v>3</v>
      </c>
      <c r="CM102" s="41">
        <v>0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11</v>
      </c>
      <c r="DO102" s="41">
        <v>0</v>
      </c>
      <c r="DP102" s="47">
        <v>11</v>
      </c>
    </row>
    <row r="103" spans="1:120" ht="15" customHeight="1">
      <c r="A103" s="2" t="s">
        <v>381</v>
      </c>
      <c r="B103" s="1" t="s">
        <v>383</v>
      </c>
      <c r="C103" s="43" t="s">
        <v>109</v>
      </c>
      <c r="D103" s="46">
        <v>2</v>
      </c>
      <c r="E103" s="41">
        <v>0</v>
      </c>
      <c r="F103" s="41">
        <v>2</v>
      </c>
      <c r="G103" s="41">
        <v>0</v>
      </c>
      <c r="H103" s="41">
        <v>0</v>
      </c>
      <c r="I103" s="41">
        <v>0</v>
      </c>
      <c r="J103" s="41">
        <v>7</v>
      </c>
      <c r="K103" s="41">
        <v>1</v>
      </c>
      <c r="L103" s="41">
        <v>8</v>
      </c>
      <c r="M103" s="41">
        <v>0</v>
      </c>
      <c r="N103" s="41">
        <v>0</v>
      </c>
      <c r="O103" s="41">
        <v>0</v>
      </c>
      <c r="P103" s="41">
        <v>1</v>
      </c>
      <c r="Q103" s="41">
        <v>0</v>
      </c>
      <c r="R103" s="41">
        <v>1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10</v>
      </c>
      <c r="AO103" s="41">
        <v>1</v>
      </c>
      <c r="AP103" s="47">
        <v>11</v>
      </c>
      <c r="AQ103" s="46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3</v>
      </c>
      <c r="AX103" s="41">
        <v>0</v>
      </c>
      <c r="AY103" s="41">
        <v>3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0</v>
      </c>
      <c r="BG103" s="41">
        <v>0</v>
      </c>
      <c r="BH103" s="41">
        <v>0</v>
      </c>
      <c r="BI103" s="41">
        <v>0</v>
      </c>
      <c r="BJ103" s="41">
        <v>0</v>
      </c>
      <c r="BK103" s="41">
        <v>0</v>
      </c>
      <c r="BL103" s="41">
        <v>0</v>
      </c>
      <c r="BM103" s="41">
        <v>0</v>
      </c>
      <c r="BN103" s="41">
        <v>0</v>
      </c>
      <c r="BO103" s="41">
        <v>0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0</v>
      </c>
      <c r="BV103" s="41">
        <v>0</v>
      </c>
      <c r="BW103" s="41">
        <v>0</v>
      </c>
      <c r="BX103" s="41">
        <v>0</v>
      </c>
      <c r="BY103" s="41">
        <v>0</v>
      </c>
      <c r="BZ103" s="41">
        <v>0</v>
      </c>
      <c r="CA103" s="41">
        <v>3</v>
      </c>
      <c r="CB103" s="41">
        <v>0</v>
      </c>
      <c r="CC103" s="47">
        <v>3</v>
      </c>
      <c r="CD103" s="46">
        <v>2</v>
      </c>
      <c r="CE103" s="41">
        <v>0</v>
      </c>
      <c r="CF103" s="41">
        <v>2</v>
      </c>
      <c r="CG103" s="41">
        <v>0</v>
      </c>
      <c r="CH103" s="41">
        <v>0</v>
      </c>
      <c r="CI103" s="41">
        <v>0</v>
      </c>
      <c r="CJ103" s="41">
        <v>10</v>
      </c>
      <c r="CK103" s="41">
        <v>1</v>
      </c>
      <c r="CL103" s="41">
        <v>11</v>
      </c>
      <c r="CM103" s="41">
        <v>0</v>
      </c>
      <c r="CN103" s="41">
        <v>0</v>
      </c>
      <c r="CO103" s="41">
        <v>0</v>
      </c>
      <c r="CP103" s="41">
        <v>1</v>
      </c>
      <c r="CQ103" s="41">
        <v>0</v>
      </c>
      <c r="CR103" s="41">
        <v>1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13</v>
      </c>
      <c r="DO103" s="41">
        <v>1</v>
      </c>
      <c r="DP103" s="47">
        <v>14</v>
      </c>
    </row>
    <row r="104" spans="1:120" ht="15" customHeight="1">
      <c r="A104" s="2" t="s">
        <v>381</v>
      </c>
      <c r="B104" s="1" t="s">
        <v>383</v>
      </c>
      <c r="C104" s="43" t="s">
        <v>110</v>
      </c>
      <c r="D104" s="46">
        <v>0</v>
      </c>
      <c r="E104" s="41">
        <v>0</v>
      </c>
      <c r="F104" s="41">
        <v>0</v>
      </c>
      <c r="G104" s="41">
        <v>1</v>
      </c>
      <c r="H104" s="41">
        <v>0</v>
      </c>
      <c r="I104" s="41">
        <v>1</v>
      </c>
      <c r="J104" s="41">
        <v>4</v>
      </c>
      <c r="K104" s="41">
        <v>0</v>
      </c>
      <c r="L104" s="41">
        <v>4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1</v>
      </c>
      <c r="AC104" s="41">
        <v>0</v>
      </c>
      <c r="AD104" s="41">
        <v>1</v>
      </c>
      <c r="AE104" s="41">
        <v>1</v>
      </c>
      <c r="AF104" s="41">
        <v>0</v>
      </c>
      <c r="AG104" s="41">
        <v>1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7</v>
      </c>
      <c r="AO104" s="41">
        <v>0</v>
      </c>
      <c r="AP104" s="47">
        <v>7</v>
      </c>
      <c r="AQ104" s="46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0</v>
      </c>
      <c r="BL104" s="41">
        <v>0</v>
      </c>
      <c r="BM104" s="41">
        <v>0</v>
      </c>
      <c r="BN104" s="41">
        <v>0</v>
      </c>
      <c r="BO104" s="41">
        <v>0</v>
      </c>
      <c r="BP104" s="41">
        <v>0</v>
      </c>
      <c r="BQ104" s="41">
        <v>0</v>
      </c>
      <c r="BR104" s="41">
        <v>0</v>
      </c>
      <c r="BS104" s="41">
        <v>0</v>
      </c>
      <c r="BT104" s="41">
        <v>0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0</v>
      </c>
      <c r="CB104" s="41">
        <v>0</v>
      </c>
      <c r="CC104" s="47">
        <v>0</v>
      </c>
      <c r="CD104" s="46">
        <v>0</v>
      </c>
      <c r="CE104" s="41">
        <v>0</v>
      </c>
      <c r="CF104" s="41">
        <v>0</v>
      </c>
      <c r="CG104" s="41">
        <v>1</v>
      </c>
      <c r="CH104" s="41">
        <v>0</v>
      </c>
      <c r="CI104" s="41">
        <v>1</v>
      </c>
      <c r="CJ104" s="41">
        <v>4</v>
      </c>
      <c r="CK104" s="41">
        <v>0</v>
      </c>
      <c r="CL104" s="41">
        <v>4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1</v>
      </c>
      <c r="DC104" s="41">
        <v>0</v>
      </c>
      <c r="DD104" s="41">
        <v>1</v>
      </c>
      <c r="DE104" s="41">
        <v>1</v>
      </c>
      <c r="DF104" s="41">
        <v>0</v>
      </c>
      <c r="DG104" s="41">
        <v>1</v>
      </c>
      <c r="DH104" s="41">
        <v>0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7</v>
      </c>
      <c r="DO104" s="41">
        <v>0</v>
      </c>
      <c r="DP104" s="47">
        <v>7</v>
      </c>
    </row>
    <row r="105" spans="1:120" ht="15" customHeight="1">
      <c r="A105" s="2" t="s">
        <v>381</v>
      </c>
      <c r="B105" s="1" t="s">
        <v>383</v>
      </c>
      <c r="C105" s="43" t="s">
        <v>111</v>
      </c>
      <c r="D105" s="46">
        <v>2</v>
      </c>
      <c r="E105" s="41">
        <v>0</v>
      </c>
      <c r="F105" s="41">
        <v>2</v>
      </c>
      <c r="G105" s="41">
        <v>3</v>
      </c>
      <c r="H105" s="41">
        <v>0</v>
      </c>
      <c r="I105" s="41">
        <v>3</v>
      </c>
      <c r="J105" s="41">
        <v>3</v>
      </c>
      <c r="K105" s="41">
        <v>2</v>
      </c>
      <c r="L105" s="41">
        <v>5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4</v>
      </c>
      <c r="AC105" s="41">
        <v>0</v>
      </c>
      <c r="AD105" s="41">
        <v>4</v>
      </c>
      <c r="AE105" s="41">
        <v>4</v>
      </c>
      <c r="AF105" s="41">
        <v>0</v>
      </c>
      <c r="AG105" s="41">
        <v>4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16</v>
      </c>
      <c r="AO105" s="41">
        <v>2</v>
      </c>
      <c r="AP105" s="47">
        <v>18</v>
      </c>
      <c r="AQ105" s="46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2</v>
      </c>
      <c r="AY105" s="41">
        <v>2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1">
        <v>0</v>
      </c>
      <c r="BG105" s="41">
        <v>0</v>
      </c>
      <c r="BH105" s="41">
        <v>0</v>
      </c>
      <c r="BI105" s="41">
        <v>0</v>
      </c>
      <c r="BJ105" s="41">
        <v>0</v>
      </c>
      <c r="BK105" s="41">
        <v>0</v>
      </c>
      <c r="BL105" s="41">
        <v>0</v>
      </c>
      <c r="BM105" s="41">
        <v>0</v>
      </c>
      <c r="BN105" s="41">
        <v>0</v>
      </c>
      <c r="BO105" s="41">
        <v>0</v>
      </c>
      <c r="BP105" s="41">
        <v>0</v>
      </c>
      <c r="BQ105" s="41">
        <v>0</v>
      </c>
      <c r="BR105" s="41">
        <v>0</v>
      </c>
      <c r="BS105" s="41">
        <v>0</v>
      </c>
      <c r="BT105" s="41">
        <v>0</v>
      </c>
      <c r="BU105" s="41">
        <v>0</v>
      </c>
      <c r="BV105" s="41">
        <v>0</v>
      </c>
      <c r="BW105" s="41">
        <v>0</v>
      </c>
      <c r="BX105" s="41">
        <v>0</v>
      </c>
      <c r="BY105" s="41">
        <v>0</v>
      </c>
      <c r="BZ105" s="41">
        <v>0</v>
      </c>
      <c r="CA105" s="41">
        <v>0</v>
      </c>
      <c r="CB105" s="41">
        <v>2</v>
      </c>
      <c r="CC105" s="47">
        <v>2</v>
      </c>
      <c r="CD105" s="46">
        <v>2</v>
      </c>
      <c r="CE105" s="41">
        <v>0</v>
      </c>
      <c r="CF105" s="41">
        <v>2</v>
      </c>
      <c r="CG105" s="41">
        <v>3</v>
      </c>
      <c r="CH105" s="41">
        <v>0</v>
      </c>
      <c r="CI105" s="41">
        <v>3</v>
      </c>
      <c r="CJ105" s="41">
        <v>3</v>
      </c>
      <c r="CK105" s="41">
        <v>4</v>
      </c>
      <c r="CL105" s="41">
        <v>7</v>
      </c>
      <c r="CM105" s="41">
        <v>0</v>
      </c>
      <c r="CN105" s="41">
        <v>0</v>
      </c>
      <c r="CO105" s="41">
        <v>0</v>
      </c>
      <c r="CP105" s="41">
        <v>0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4</v>
      </c>
      <c r="DC105" s="41">
        <v>0</v>
      </c>
      <c r="DD105" s="41">
        <v>4</v>
      </c>
      <c r="DE105" s="41">
        <v>4</v>
      </c>
      <c r="DF105" s="41">
        <v>0</v>
      </c>
      <c r="DG105" s="41">
        <v>4</v>
      </c>
      <c r="DH105" s="41">
        <v>0</v>
      </c>
      <c r="DI105" s="41">
        <v>0</v>
      </c>
      <c r="DJ105" s="41">
        <v>0</v>
      </c>
      <c r="DK105" s="41">
        <v>0</v>
      </c>
      <c r="DL105" s="41">
        <v>0</v>
      </c>
      <c r="DM105" s="41">
        <v>0</v>
      </c>
      <c r="DN105" s="41">
        <v>16</v>
      </c>
      <c r="DO105" s="41">
        <v>4</v>
      </c>
      <c r="DP105" s="47">
        <v>20</v>
      </c>
    </row>
    <row r="106" spans="1:120" ht="15" customHeight="1">
      <c r="A106" s="2" t="s">
        <v>381</v>
      </c>
      <c r="B106" s="1" t="s">
        <v>384</v>
      </c>
      <c r="C106" s="43" t="s">
        <v>112</v>
      </c>
      <c r="D106" s="46">
        <v>0</v>
      </c>
      <c r="E106" s="41">
        <v>0</v>
      </c>
      <c r="F106" s="41">
        <v>0</v>
      </c>
      <c r="G106" s="41">
        <v>2</v>
      </c>
      <c r="H106" s="41">
        <v>18</v>
      </c>
      <c r="I106" s="41">
        <v>20</v>
      </c>
      <c r="J106" s="41">
        <v>1</v>
      </c>
      <c r="K106" s="41">
        <v>253</v>
      </c>
      <c r="L106" s="41">
        <v>254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3</v>
      </c>
      <c r="AO106" s="41">
        <v>271</v>
      </c>
      <c r="AP106" s="47">
        <v>274</v>
      </c>
      <c r="AQ106" s="46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G106" s="41">
        <v>0</v>
      </c>
      <c r="BH106" s="41">
        <v>0</v>
      </c>
      <c r="BI106" s="41">
        <v>0</v>
      </c>
      <c r="BJ106" s="41">
        <v>0</v>
      </c>
      <c r="BK106" s="41">
        <v>0</v>
      </c>
      <c r="BL106" s="41">
        <v>0</v>
      </c>
      <c r="BM106" s="41">
        <v>0</v>
      </c>
      <c r="BN106" s="41">
        <v>0</v>
      </c>
      <c r="BO106" s="41">
        <v>0</v>
      </c>
      <c r="BP106" s="41">
        <v>0</v>
      </c>
      <c r="BQ106" s="41">
        <v>0</v>
      </c>
      <c r="BR106" s="41">
        <v>0</v>
      </c>
      <c r="BS106" s="41">
        <v>0</v>
      </c>
      <c r="BT106" s="41">
        <v>0</v>
      </c>
      <c r="BU106" s="41">
        <v>0</v>
      </c>
      <c r="BV106" s="41">
        <v>0</v>
      </c>
      <c r="BW106" s="41">
        <v>0</v>
      </c>
      <c r="BX106" s="41">
        <v>0</v>
      </c>
      <c r="BY106" s="41">
        <v>0</v>
      </c>
      <c r="BZ106" s="41">
        <v>0</v>
      </c>
      <c r="CA106" s="41">
        <v>0</v>
      </c>
      <c r="CB106" s="41">
        <v>0</v>
      </c>
      <c r="CC106" s="47">
        <v>0</v>
      </c>
      <c r="CD106" s="46">
        <v>0</v>
      </c>
      <c r="CE106" s="41">
        <v>0</v>
      </c>
      <c r="CF106" s="41">
        <v>0</v>
      </c>
      <c r="CG106" s="41">
        <v>2</v>
      </c>
      <c r="CH106" s="41">
        <v>18</v>
      </c>
      <c r="CI106" s="41">
        <v>20</v>
      </c>
      <c r="CJ106" s="41">
        <v>1</v>
      </c>
      <c r="CK106" s="41">
        <v>253</v>
      </c>
      <c r="CL106" s="41">
        <v>254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0</v>
      </c>
      <c r="DL106" s="41">
        <v>0</v>
      </c>
      <c r="DM106" s="41">
        <v>0</v>
      </c>
      <c r="DN106" s="41">
        <v>3</v>
      </c>
      <c r="DO106" s="41">
        <v>271</v>
      </c>
      <c r="DP106" s="47">
        <v>274</v>
      </c>
    </row>
    <row r="107" spans="1:120" ht="15" customHeight="1">
      <c r="A107" s="2" t="s">
        <v>381</v>
      </c>
      <c r="B107" s="1" t="s">
        <v>384</v>
      </c>
      <c r="C107" s="43" t="s">
        <v>113</v>
      </c>
      <c r="D107" s="46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1</v>
      </c>
      <c r="K107" s="41">
        <v>360</v>
      </c>
      <c r="L107" s="41">
        <v>361</v>
      </c>
      <c r="M107" s="41">
        <v>0</v>
      </c>
      <c r="N107" s="41">
        <v>0</v>
      </c>
      <c r="O107" s="41">
        <v>0</v>
      </c>
      <c r="P107" s="41">
        <v>0</v>
      </c>
      <c r="Q107" s="41">
        <v>1</v>
      </c>
      <c r="R107" s="41">
        <v>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10</v>
      </c>
      <c r="AC107" s="41">
        <v>0</v>
      </c>
      <c r="AD107" s="41">
        <v>10</v>
      </c>
      <c r="AE107" s="41">
        <v>10</v>
      </c>
      <c r="AF107" s="41">
        <v>0</v>
      </c>
      <c r="AG107" s="41">
        <v>10</v>
      </c>
      <c r="AH107" s="41">
        <v>0</v>
      </c>
      <c r="AI107" s="41">
        <v>0</v>
      </c>
      <c r="AJ107" s="41">
        <v>0</v>
      </c>
      <c r="AK107" s="41">
        <v>0</v>
      </c>
      <c r="AL107" s="41">
        <v>226</v>
      </c>
      <c r="AM107" s="41">
        <v>226</v>
      </c>
      <c r="AN107" s="41">
        <v>21</v>
      </c>
      <c r="AO107" s="41">
        <v>587</v>
      </c>
      <c r="AP107" s="47">
        <v>608</v>
      </c>
      <c r="AQ107" s="46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9</v>
      </c>
      <c r="AY107" s="41">
        <v>9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1">
        <v>0</v>
      </c>
      <c r="BG107" s="41">
        <v>0</v>
      </c>
      <c r="BH107" s="41">
        <v>0</v>
      </c>
      <c r="BI107" s="41">
        <v>0</v>
      </c>
      <c r="BJ107" s="41">
        <v>0</v>
      </c>
      <c r="BK107" s="41">
        <v>0</v>
      </c>
      <c r="BL107" s="41">
        <v>0</v>
      </c>
      <c r="BM107" s="41">
        <v>0</v>
      </c>
      <c r="BN107" s="41">
        <v>0</v>
      </c>
      <c r="BO107" s="41">
        <v>0</v>
      </c>
      <c r="BP107" s="41">
        <v>0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0</v>
      </c>
      <c r="CA107" s="41">
        <v>0</v>
      </c>
      <c r="CB107" s="41">
        <v>9</v>
      </c>
      <c r="CC107" s="47">
        <v>9</v>
      </c>
      <c r="CD107" s="46">
        <v>0</v>
      </c>
      <c r="CE107" s="41">
        <v>0</v>
      </c>
      <c r="CF107" s="41">
        <v>0</v>
      </c>
      <c r="CG107" s="41">
        <v>0</v>
      </c>
      <c r="CH107" s="41">
        <v>0</v>
      </c>
      <c r="CI107" s="41">
        <v>0</v>
      </c>
      <c r="CJ107" s="41">
        <v>1</v>
      </c>
      <c r="CK107" s="41">
        <v>369</v>
      </c>
      <c r="CL107" s="41">
        <v>370</v>
      </c>
      <c r="CM107" s="41">
        <v>0</v>
      </c>
      <c r="CN107" s="41">
        <v>0</v>
      </c>
      <c r="CO107" s="41">
        <v>0</v>
      </c>
      <c r="CP107" s="41">
        <v>0</v>
      </c>
      <c r="CQ107" s="41">
        <v>1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10</v>
      </c>
      <c r="DC107" s="41">
        <v>0</v>
      </c>
      <c r="DD107" s="41">
        <v>10</v>
      </c>
      <c r="DE107" s="41">
        <v>10</v>
      </c>
      <c r="DF107" s="41">
        <v>0</v>
      </c>
      <c r="DG107" s="41">
        <v>10</v>
      </c>
      <c r="DH107" s="41">
        <v>0</v>
      </c>
      <c r="DI107" s="41">
        <v>0</v>
      </c>
      <c r="DJ107" s="41">
        <v>0</v>
      </c>
      <c r="DK107" s="41">
        <v>0</v>
      </c>
      <c r="DL107" s="41">
        <v>226</v>
      </c>
      <c r="DM107" s="41">
        <v>226</v>
      </c>
      <c r="DN107" s="41">
        <v>21</v>
      </c>
      <c r="DO107" s="41">
        <v>596</v>
      </c>
      <c r="DP107" s="47">
        <v>617</v>
      </c>
    </row>
    <row r="108" spans="1:120" ht="15" customHeight="1">
      <c r="A108" s="2" t="s">
        <v>381</v>
      </c>
      <c r="B108" s="1" t="s">
        <v>384</v>
      </c>
      <c r="C108" s="43" t="s">
        <v>114</v>
      </c>
      <c r="D108" s="46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221</v>
      </c>
      <c r="L108" s="41">
        <v>221</v>
      </c>
      <c r="M108" s="41">
        <v>0</v>
      </c>
      <c r="N108" s="41">
        <v>1</v>
      </c>
      <c r="O108" s="41">
        <v>1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121</v>
      </c>
      <c r="AM108" s="41">
        <v>121</v>
      </c>
      <c r="AN108" s="41">
        <v>0</v>
      </c>
      <c r="AO108" s="41">
        <v>343</v>
      </c>
      <c r="AP108" s="47">
        <v>343</v>
      </c>
      <c r="AQ108" s="46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1">
        <v>0</v>
      </c>
      <c r="BG108" s="41">
        <v>0</v>
      </c>
      <c r="BH108" s="41">
        <v>0</v>
      </c>
      <c r="BI108" s="41">
        <v>0</v>
      </c>
      <c r="BJ108" s="41">
        <v>0</v>
      </c>
      <c r="BK108" s="41">
        <v>0</v>
      </c>
      <c r="BL108" s="41">
        <v>0</v>
      </c>
      <c r="BM108" s="41">
        <v>0</v>
      </c>
      <c r="BN108" s="41">
        <v>0</v>
      </c>
      <c r="BO108" s="41">
        <v>0</v>
      </c>
      <c r="BP108" s="41">
        <v>0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7">
        <v>0</v>
      </c>
      <c r="CD108" s="46">
        <v>0</v>
      </c>
      <c r="CE108" s="41">
        <v>0</v>
      </c>
      <c r="CF108" s="41">
        <v>0</v>
      </c>
      <c r="CG108" s="41">
        <v>0</v>
      </c>
      <c r="CH108" s="41">
        <v>0</v>
      </c>
      <c r="CI108" s="41">
        <v>0</v>
      </c>
      <c r="CJ108" s="41">
        <v>0</v>
      </c>
      <c r="CK108" s="41">
        <v>221</v>
      </c>
      <c r="CL108" s="41">
        <v>221</v>
      </c>
      <c r="CM108" s="41">
        <v>0</v>
      </c>
      <c r="CN108" s="41">
        <v>1</v>
      </c>
      <c r="CO108" s="41">
        <v>1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121</v>
      </c>
      <c r="DM108" s="41">
        <v>121</v>
      </c>
      <c r="DN108" s="41">
        <v>0</v>
      </c>
      <c r="DO108" s="41">
        <v>343</v>
      </c>
      <c r="DP108" s="47">
        <v>343</v>
      </c>
    </row>
    <row r="109" spans="1:120" ht="15" customHeight="1">
      <c r="A109" s="2" t="s">
        <v>381</v>
      </c>
      <c r="B109" s="1" t="s">
        <v>384</v>
      </c>
      <c r="C109" s="43" t="s">
        <v>115</v>
      </c>
      <c r="D109" s="46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3</v>
      </c>
      <c r="L109" s="41">
        <v>3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3</v>
      </c>
      <c r="AD109" s="41">
        <v>3</v>
      </c>
      <c r="AE109" s="41">
        <v>0</v>
      </c>
      <c r="AF109" s="41">
        <v>3</v>
      </c>
      <c r="AG109" s="41">
        <v>3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9</v>
      </c>
      <c r="AP109" s="47">
        <v>9</v>
      </c>
      <c r="AQ109" s="46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1">
        <v>0</v>
      </c>
      <c r="BH109" s="41">
        <v>0</v>
      </c>
      <c r="BI109" s="41">
        <v>0</v>
      </c>
      <c r="BJ109" s="41">
        <v>0</v>
      </c>
      <c r="BK109" s="41">
        <v>0</v>
      </c>
      <c r="BL109" s="41">
        <v>0</v>
      </c>
      <c r="BM109" s="41">
        <v>0</v>
      </c>
      <c r="BN109" s="41">
        <v>0</v>
      </c>
      <c r="BO109" s="41">
        <v>0</v>
      </c>
      <c r="BP109" s="41">
        <v>0</v>
      </c>
      <c r="BQ109" s="41">
        <v>0</v>
      </c>
      <c r="BR109" s="41">
        <v>0</v>
      </c>
      <c r="BS109" s="41">
        <v>0</v>
      </c>
      <c r="BT109" s="41">
        <v>0</v>
      </c>
      <c r="BU109" s="41">
        <v>0</v>
      </c>
      <c r="BV109" s="41">
        <v>0</v>
      </c>
      <c r="BW109" s="41">
        <v>0</v>
      </c>
      <c r="BX109" s="41">
        <v>0</v>
      </c>
      <c r="BY109" s="41">
        <v>0</v>
      </c>
      <c r="BZ109" s="41">
        <v>0</v>
      </c>
      <c r="CA109" s="41">
        <v>0</v>
      </c>
      <c r="CB109" s="41">
        <v>0</v>
      </c>
      <c r="CC109" s="47">
        <v>0</v>
      </c>
      <c r="CD109" s="46">
        <v>0</v>
      </c>
      <c r="CE109" s="41">
        <v>0</v>
      </c>
      <c r="CF109" s="41">
        <v>0</v>
      </c>
      <c r="CG109" s="41">
        <v>0</v>
      </c>
      <c r="CH109" s="41">
        <v>0</v>
      </c>
      <c r="CI109" s="41">
        <v>0</v>
      </c>
      <c r="CJ109" s="41">
        <v>0</v>
      </c>
      <c r="CK109" s="41">
        <v>3</v>
      </c>
      <c r="CL109" s="41">
        <v>3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3</v>
      </c>
      <c r="DD109" s="41">
        <v>3</v>
      </c>
      <c r="DE109" s="41">
        <v>0</v>
      </c>
      <c r="DF109" s="41">
        <v>3</v>
      </c>
      <c r="DG109" s="41">
        <v>3</v>
      </c>
      <c r="DH109" s="41">
        <v>0</v>
      </c>
      <c r="DI109" s="41">
        <v>0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9</v>
      </c>
      <c r="DP109" s="47">
        <v>9</v>
      </c>
    </row>
    <row r="110" spans="1:120" ht="15" customHeight="1">
      <c r="A110" s="2" t="s">
        <v>381</v>
      </c>
      <c r="B110" s="1" t="s">
        <v>384</v>
      </c>
      <c r="C110" s="43" t="s">
        <v>116</v>
      </c>
      <c r="D110" s="46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540</v>
      </c>
      <c r="L110" s="41">
        <v>540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540</v>
      </c>
      <c r="AP110" s="47">
        <v>540</v>
      </c>
      <c r="AQ110" s="46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1</v>
      </c>
      <c r="AY110" s="41">
        <v>1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0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0</v>
      </c>
      <c r="BP110" s="41">
        <v>0</v>
      </c>
      <c r="BQ110" s="41">
        <v>0</v>
      </c>
      <c r="BR110" s="41">
        <v>0</v>
      </c>
      <c r="BS110" s="41">
        <v>0</v>
      </c>
      <c r="BT110" s="41">
        <v>0</v>
      </c>
      <c r="BU110" s="41">
        <v>0</v>
      </c>
      <c r="BV110" s="41">
        <v>0</v>
      </c>
      <c r="BW110" s="41">
        <v>0</v>
      </c>
      <c r="BX110" s="41">
        <v>0</v>
      </c>
      <c r="BY110" s="41">
        <v>0</v>
      </c>
      <c r="BZ110" s="41">
        <v>0</v>
      </c>
      <c r="CA110" s="41">
        <v>0</v>
      </c>
      <c r="CB110" s="41">
        <v>1</v>
      </c>
      <c r="CC110" s="47">
        <v>1</v>
      </c>
      <c r="CD110" s="46">
        <v>0</v>
      </c>
      <c r="CE110" s="41">
        <v>0</v>
      </c>
      <c r="CF110" s="41">
        <v>0</v>
      </c>
      <c r="CG110" s="41">
        <v>0</v>
      </c>
      <c r="CH110" s="41">
        <v>0</v>
      </c>
      <c r="CI110" s="41">
        <v>0</v>
      </c>
      <c r="CJ110" s="41">
        <v>0</v>
      </c>
      <c r="CK110" s="41">
        <v>541</v>
      </c>
      <c r="CL110" s="41">
        <v>541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0</v>
      </c>
      <c r="DC110" s="41">
        <v>0</v>
      </c>
      <c r="DD110" s="41">
        <v>0</v>
      </c>
      <c r="DE110" s="41">
        <v>0</v>
      </c>
      <c r="DF110" s="41">
        <v>0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541</v>
      </c>
      <c r="DP110" s="47">
        <v>541</v>
      </c>
    </row>
    <row r="111" spans="1:120" ht="15" customHeight="1">
      <c r="A111" s="2" t="s">
        <v>381</v>
      </c>
      <c r="B111" s="1" t="s">
        <v>384</v>
      </c>
      <c r="C111" s="43" t="s">
        <v>117</v>
      </c>
      <c r="D111" s="46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351</v>
      </c>
      <c r="L111" s="41">
        <v>351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351</v>
      </c>
      <c r="AP111" s="47">
        <v>351</v>
      </c>
      <c r="AQ111" s="46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7">
        <v>0</v>
      </c>
      <c r="CD111" s="46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351</v>
      </c>
      <c r="CL111" s="41">
        <v>351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351</v>
      </c>
      <c r="DP111" s="47">
        <v>351</v>
      </c>
    </row>
    <row r="112" spans="1:120" ht="15" customHeight="1">
      <c r="A112" s="2" t="s">
        <v>381</v>
      </c>
      <c r="B112" s="1" t="s">
        <v>384</v>
      </c>
      <c r="C112" s="43" t="s">
        <v>118</v>
      </c>
      <c r="D112" s="46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465</v>
      </c>
      <c r="L112" s="41">
        <v>465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465</v>
      </c>
      <c r="AP112" s="47">
        <v>465</v>
      </c>
      <c r="AQ112" s="46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1</v>
      </c>
      <c r="AY112" s="41">
        <v>1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1">
        <v>0</v>
      </c>
      <c r="BH112" s="41">
        <v>0</v>
      </c>
      <c r="BI112" s="41">
        <v>0</v>
      </c>
      <c r="BJ112" s="41">
        <v>0</v>
      </c>
      <c r="BK112" s="41">
        <v>0</v>
      </c>
      <c r="BL112" s="41">
        <v>0</v>
      </c>
      <c r="BM112" s="41">
        <v>0</v>
      </c>
      <c r="BN112" s="41">
        <v>0</v>
      </c>
      <c r="BO112" s="41">
        <v>0</v>
      </c>
      <c r="BP112" s="41">
        <v>0</v>
      </c>
      <c r="BQ112" s="41">
        <v>0</v>
      </c>
      <c r="BR112" s="41">
        <v>0</v>
      </c>
      <c r="BS112" s="41">
        <v>0</v>
      </c>
      <c r="BT112" s="41">
        <v>0</v>
      </c>
      <c r="BU112" s="41">
        <v>0</v>
      </c>
      <c r="BV112" s="41">
        <v>0</v>
      </c>
      <c r="BW112" s="41">
        <v>0</v>
      </c>
      <c r="BX112" s="41">
        <v>0</v>
      </c>
      <c r="BY112" s="41">
        <v>0</v>
      </c>
      <c r="BZ112" s="41">
        <v>0</v>
      </c>
      <c r="CA112" s="41">
        <v>0</v>
      </c>
      <c r="CB112" s="41">
        <v>1</v>
      </c>
      <c r="CC112" s="47">
        <v>1</v>
      </c>
      <c r="CD112" s="46">
        <v>0</v>
      </c>
      <c r="CE112" s="41">
        <v>0</v>
      </c>
      <c r="CF112" s="41">
        <v>0</v>
      </c>
      <c r="CG112" s="41">
        <v>0</v>
      </c>
      <c r="CH112" s="41">
        <v>0</v>
      </c>
      <c r="CI112" s="41">
        <v>0</v>
      </c>
      <c r="CJ112" s="41">
        <v>0</v>
      </c>
      <c r="CK112" s="41">
        <v>466</v>
      </c>
      <c r="CL112" s="41">
        <v>466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0</v>
      </c>
      <c r="DF112" s="41">
        <v>0</v>
      </c>
      <c r="DG112" s="41">
        <v>0</v>
      </c>
      <c r="DH112" s="41">
        <v>0</v>
      </c>
      <c r="DI112" s="41">
        <v>0</v>
      </c>
      <c r="DJ112" s="41">
        <v>0</v>
      </c>
      <c r="DK112" s="41">
        <v>0</v>
      </c>
      <c r="DL112" s="41">
        <v>0</v>
      </c>
      <c r="DM112" s="41">
        <v>0</v>
      </c>
      <c r="DN112" s="41">
        <v>0</v>
      </c>
      <c r="DO112" s="41">
        <v>466</v>
      </c>
      <c r="DP112" s="47">
        <v>466</v>
      </c>
    </row>
    <row r="113" spans="1:120" ht="15" customHeight="1">
      <c r="A113" s="2" t="s">
        <v>381</v>
      </c>
      <c r="B113" s="1" t="s">
        <v>384</v>
      </c>
      <c r="C113" s="43" t="s">
        <v>119</v>
      </c>
      <c r="D113" s="46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506</v>
      </c>
      <c r="L113" s="41">
        <v>506</v>
      </c>
      <c r="M113" s="41">
        <v>0</v>
      </c>
      <c r="N113" s="41">
        <v>1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5</v>
      </c>
      <c r="AD113" s="41">
        <v>5</v>
      </c>
      <c r="AE113" s="41">
        <v>0</v>
      </c>
      <c r="AF113" s="41">
        <v>5</v>
      </c>
      <c r="AG113" s="41">
        <v>5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517</v>
      </c>
      <c r="AP113" s="47">
        <v>517</v>
      </c>
      <c r="AQ113" s="46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0</v>
      </c>
      <c r="BG113" s="41">
        <v>0</v>
      </c>
      <c r="BH113" s="41">
        <v>0</v>
      </c>
      <c r="BI113" s="41">
        <v>0</v>
      </c>
      <c r="BJ113" s="41">
        <v>0</v>
      </c>
      <c r="BK113" s="41">
        <v>0</v>
      </c>
      <c r="BL113" s="41">
        <v>0</v>
      </c>
      <c r="BM113" s="41">
        <v>0</v>
      </c>
      <c r="BN113" s="41">
        <v>0</v>
      </c>
      <c r="BO113" s="41">
        <v>0</v>
      </c>
      <c r="BP113" s="41">
        <v>0</v>
      </c>
      <c r="BQ113" s="41">
        <v>0</v>
      </c>
      <c r="BR113" s="41">
        <v>0</v>
      </c>
      <c r="BS113" s="41">
        <v>0</v>
      </c>
      <c r="BT113" s="41">
        <v>0</v>
      </c>
      <c r="BU113" s="41">
        <v>0</v>
      </c>
      <c r="BV113" s="41">
        <v>0</v>
      </c>
      <c r="BW113" s="41">
        <v>0</v>
      </c>
      <c r="BX113" s="41">
        <v>0</v>
      </c>
      <c r="BY113" s="41">
        <v>0</v>
      </c>
      <c r="BZ113" s="41">
        <v>0</v>
      </c>
      <c r="CA113" s="41">
        <v>0</v>
      </c>
      <c r="CB113" s="41">
        <v>0</v>
      </c>
      <c r="CC113" s="47">
        <v>0</v>
      </c>
      <c r="CD113" s="46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506</v>
      </c>
      <c r="CL113" s="41">
        <v>506</v>
      </c>
      <c r="CM113" s="41">
        <v>0</v>
      </c>
      <c r="CN113" s="41">
        <v>1</v>
      </c>
      <c r="CO113" s="41">
        <v>1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5</v>
      </c>
      <c r="DD113" s="41">
        <v>5</v>
      </c>
      <c r="DE113" s="41">
        <v>0</v>
      </c>
      <c r="DF113" s="41">
        <v>5</v>
      </c>
      <c r="DG113" s="41">
        <v>5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0</v>
      </c>
      <c r="DN113" s="41">
        <v>0</v>
      </c>
      <c r="DO113" s="41">
        <v>517</v>
      </c>
      <c r="DP113" s="47">
        <v>517</v>
      </c>
    </row>
    <row r="114" spans="1:120" s="39" customFormat="1" ht="15" customHeight="1">
      <c r="A114" s="7" t="s">
        <v>430</v>
      </c>
      <c r="B114" s="8"/>
      <c r="C114" s="44"/>
      <c r="D114" s="48">
        <f>SUM(D84:D113)</f>
        <v>7</v>
      </c>
      <c r="E114" s="42">
        <f aca="true" t="shared" si="10" ref="E114:BP114">SUM(E84:E113)</f>
        <v>0</v>
      </c>
      <c r="F114" s="42">
        <f t="shared" si="10"/>
        <v>7</v>
      </c>
      <c r="G114" s="42">
        <f t="shared" si="10"/>
        <v>189</v>
      </c>
      <c r="H114" s="42">
        <f t="shared" si="10"/>
        <v>27</v>
      </c>
      <c r="I114" s="42">
        <f t="shared" si="10"/>
        <v>216</v>
      </c>
      <c r="J114" s="42">
        <f t="shared" si="10"/>
        <v>69</v>
      </c>
      <c r="K114" s="42">
        <f t="shared" si="10"/>
        <v>3046</v>
      </c>
      <c r="L114" s="42">
        <f t="shared" si="10"/>
        <v>3115</v>
      </c>
      <c r="M114" s="42">
        <f t="shared" si="10"/>
        <v>1</v>
      </c>
      <c r="N114" s="42">
        <f t="shared" si="10"/>
        <v>3</v>
      </c>
      <c r="O114" s="42">
        <f t="shared" si="10"/>
        <v>4</v>
      </c>
      <c r="P114" s="42">
        <f t="shared" si="10"/>
        <v>4</v>
      </c>
      <c r="Q114" s="42">
        <f t="shared" si="10"/>
        <v>1</v>
      </c>
      <c r="R114" s="42">
        <f t="shared" si="10"/>
        <v>5</v>
      </c>
      <c r="S114" s="42">
        <f t="shared" si="10"/>
        <v>1</v>
      </c>
      <c r="T114" s="42">
        <f t="shared" si="10"/>
        <v>0</v>
      </c>
      <c r="U114" s="42">
        <f t="shared" si="10"/>
        <v>1</v>
      </c>
      <c r="V114" s="42">
        <f t="shared" si="10"/>
        <v>0</v>
      </c>
      <c r="W114" s="42">
        <f t="shared" si="10"/>
        <v>0</v>
      </c>
      <c r="X114" s="42">
        <f t="shared" si="10"/>
        <v>0</v>
      </c>
      <c r="Y114" s="42">
        <f t="shared" si="10"/>
        <v>0</v>
      </c>
      <c r="Z114" s="42">
        <f t="shared" si="10"/>
        <v>0</v>
      </c>
      <c r="AA114" s="42">
        <f t="shared" si="10"/>
        <v>0</v>
      </c>
      <c r="AB114" s="42">
        <f t="shared" si="10"/>
        <v>23</v>
      </c>
      <c r="AC114" s="42">
        <f t="shared" si="10"/>
        <v>8</v>
      </c>
      <c r="AD114" s="42">
        <f t="shared" si="10"/>
        <v>31</v>
      </c>
      <c r="AE114" s="42">
        <f t="shared" si="10"/>
        <v>20</v>
      </c>
      <c r="AF114" s="42">
        <f t="shared" si="10"/>
        <v>10</v>
      </c>
      <c r="AG114" s="42">
        <f t="shared" si="10"/>
        <v>30</v>
      </c>
      <c r="AH114" s="42">
        <f t="shared" si="10"/>
        <v>0</v>
      </c>
      <c r="AI114" s="42">
        <f t="shared" si="10"/>
        <v>0</v>
      </c>
      <c r="AJ114" s="42">
        <f t="shared" si="10"/>
        <v>0</v>
      </c>
      <c r="AK114" s="42">
        <f t="shared" si="10"/>
        <v>0</v>
      </c>
      <c r="AL114" s="42">
        <f t="shared" si="10"/>
        <v>1246</v>
      </c>
      <c r="AM114" s="42">
        <f t="shared" si="10"/>
        <v>1246</v>
      </c>
      <c r="AN114" s="42">
        <f t="shared" si="10"/>
        <v>314</v>
      </c>
      <c r="AO114" s="42">
        <f t="shared" si="10"/>
        <v>4341</v>
      </c>
      <c r="AP114" s="49">
        <f t="shared" si="10"/>
        <v>4655</v>
      </c>
      <c r="AQ114" s="48">
        <f t="shared" si="10"/>
        <v>0</v>
      </c>
      <c r="AR114" s="42">
        <f t="shared" si="10"/>
        <v>0</v>
      </c>
      <c r="AS114" s="42">
        <f t="shared" si="10"/>
        <v>0</v>
      </c>
      <c r="AT114" s="42">
        <f t="shared" si="10"/>
        <v>43</v>
      </c>
      <c r="AU114" s="42">
        <f t="shared" si="10"/>
        <v>10</v>
      </c>
      <c r="AV114" s="42">
        <f t="shared" si="10"/>
        <v>53</v>
      </c>
      <c r="AW114" s="42">
        <f t="shared" si="10"/>
        <v>17</v>
      </c>
      <c r="AX114" s="42">
        <f t="shared" si="10"/>
        <v>36</v>
      </c>
      <c r="AY114" s="42">
        <f t="shared" si="10"/>
        <v>53</v>
      </c>
      <c r="AZ114" s="42">
        <f t="shared" si="10"/>
        <v>1</v>
      </c>
      <c r="BA114" s="42">
        <f t="shared" si="10"/>
        <v>0</v>
      </c>
      <c r="BB114" s="42">
        <f t="shared" si="10"/>
        <v>1</v>
      </c>
      <c r="BC114" s="42">
        <f t="shared" si="10"/>
        <v>0</v>
      </c>
      <c r="BD114" s="42">
        <f t="shared" si="10"/>
        <v>0</v>
      </c>
      <c r="BE114" s="42">
        <f t="shared" si="10"/>
        <v>0</v>
      </c>
      <c r="BF114" s="42">
        <f t="shared" si="10"/>
        <v>0</v>
      </c>
      <c r="BG114" s="42">
        <f t="shared" si="10"/>
        <v>0</v>
      </c>
      <c r="BH114" s="42">
        <f t="shared" si="10"/>
        <v>0</v>
      </c>
      <c r="BI114" s="42">
        <f t="shared" si="10"/>
        <v>0</v>
      </c>
      <c r="BJ114" s="42">
        <f t="shared" si="10"/>
        <v>0</v>
      </c>
      <c r="BK114" s="42">
        <f t="shared" si="10"/>
        <v>0</v>
      </c>
      <c r="BL114" s="42">
        <f t="shared" si="10"/>
        <v>0</v>
      </c>
      <c r="BM114" s="42">
        <f t="shared" si="10"/>
        <v>0</v>
      </c>
      <c r="BN114" s="42">
        <f t="shared" si="10"/>
        <v>0</v>
      </c>
      <c r="BO114" s="42">
        <f t="shared" si="10"/>
        <v>0</v>
      </c>
      <c r="BP114" s="42">
        <f t="shared" si="10"/>
        <v>0</v>
      </c>
      <c r="BQ114" s="42">
        <f aca="true" t="shared" si="11" ref="BQ114:DP114">SUM(BQ84:BQ113)</f>
        <v>0</v>
      </c>
      <c r="BR114" s="42">
        <f t="shared" si="11"/>
        <v>0</v>
      </c>
      <c r="BS114" s="42">
        <f t="shared" si="11"/>
        <v>0</v>
      </c>
      <c r="BT114" s="42">
        <f t="shared" si="11"/>
        <v>0</v>
      </c>
      <c r="BU114" s="42">
        <f t="shared" si="11"/>
        <v>0</v>
      </c>
      <c r="BV114" s="42">
        <f t="shared" si="11"/>
        <v>0</v>
      </c>
      <c r="BW114" s="42">
        <f t="shared" si="11"/>
        <v>0</v>
      </c>
      <c r="BX114" s="42">
        <f t="shared" si="11"/>
        <v>0</v>
      </c>
      <c r="BY114" s="42">
        <f t="shared" si="11"/>
        <v>0</v>
      </c>
      <c r="BZ114" s="42">
        <f t="shared" si="11"/>
        <v>0</v>
      </c>
      <c r="CA114" s="42">
        <f t="shared" si="11"/>
        <v>61</v>
      </c>
      <c r="CB114" s="42">
        <f t="shared" si="11"/>
        <v>46</v>
      </c>
      <c r="CC114" s="49">
        <f t="shared" si="11"/>
        <v>107</v>
      </c>
      <c r="CD114" s="48">
        <f t="shared" si="11"/>
        <v>7</v>
      </c>
      <c r="CE114" s="42">
        <f t="shared" si="11"/>
        <v>0</v>
      </c>
      <c r="CF114" s="42">
        <f t="shared" si="11"/>
        <v>7</v>
      </c>
      <c r="CG114" s="42">
        <f t="shared" si="11"/>
        <v>232</v>
      </c>
      <c r="CH114" s="42">
        <f t="shared" si="11"/>
        <v>37</v>
      </c>
      <c r="CI114" s="42">
        <f t="shared" si="11"/>
        <v>269</v>
      </c>
      <c r="CJ114" s="42">
        <f t="shared" si="11"/>
        <v>86</v>
      </c>
      <c r="CK114" s="42">
        <f t="shared" si="11"/>
        <v>3082</v>
      </c>
      <c r="CL114" s="42">
        <f t="shared" si="11"/>
        <v>3168</v>
      </c>
      <c r="CM114" s="42">
        <f t="shared" si="11"/>
        <v>2</v>
      </c>
      <c r="CN114" s="42">
        <f t="shared" si="11"/>
        <v>3</v>
      </c>
      <c r="CO114" s="42">
        <f t="shared" si="11"/>
        <v>5</v>
      </c>
      <c r="CP114" s="42">
        <f t="shared" si="11"/>
        <v>4</v>
      </c>
      <c r="CQ114" s="42">
        <f t="shared" si="11"/>
        <v>1</v>
      </c>
      <c r="CR114" s="42">
        <f t="shared" si="11"/>
        <v>5</v>
      </c>
      <c r="CS114" s="42">
        <f t="shared" si="11"/>
        <v>1</v>
      </c>
      <c r="CT114" s="42">
        <f t="shared" si="11"/>
        <v>0</v>
      </c>
      <c r="CU114" s="42">
        <f t="shared" si="11"/>
        <v>1</v>
      </c>
      <c r="CV114" s="42">
        <f t="shared" si="11"/>
        <v>0</v>
      </c>
      <c r="CW114" s="42">
        <f t="shared" si="11"/>
        <v>0</v>
      </c>
      <c r="CX114" s="42">
        <f t="shared" si="11"/>
        <v>0</v>
      </c>
      <c r="CY114" s="42">
        <f t="shared" si="11"/>
        <v>0</v>
      </c>
      <c r="CZ114" s="42">
        <f t="shared" si="11"/>
        <v>0</v>
      </c>
      <c r="DA114" s="42">
        <f t="shared" si="11"/>
        <v>0</v>
      </c>
      <c r="DB114" s="42">
        <f t="shared" si="11"/>
        <v>23</v>
      </c>
      <c r="DC114" s="42">
        <f t="shared" si="11"/>
        <v>8</v>
      </c>
      <c r="DD114" s="42">
        <f t="shared" si="11"/>
        <v>31</v>
      </c>
      <c r="DE114" s="42">
        <f t="shared" si="11"/>
        <v>20</v>
      </c>
      <c r="DF114" s="42">
        <f t="shared" si="11"/>
        <v>10</v>
      </c>
      <c r="DG114" s="42">
        <f t="shared" si="11"/>
        <v>30</v>
      </c>
      <c r="DH114" s="42">
        <f t="shared" si="11"/>
        <v>0</v>
      </c>
      <c r="DI114" s="42">
        <f t="shared" si="11"/>
        <v>0</v>
      </c>
      <c r="DJ114" s="42">
        <f t="shared" si="11"/>
        <v>0</v>
      </c>
      <c r="DK114" s="42">
        <f t="shared" si="11"/>
        <v>0</v>
      </c>
      <c r="DL114" s="42">
        <f t="shared" si="11"/>
        <v>1246</v>
      </c>
      <c r="DM114" s="42">
        <f t="shared" si="11"/>
        <v>1246</v>
      </c>
      <c r="DN114" s="42">
        <f t="shared" si="11"/>
        <v>375</v>
      </c>
      <c r="DO114" s="42">
        <f t="shared" si="11"/>
        <v>4387</v>
      </c>
      <c r="DP114" s="49">
        <f t="shared" si="11"/>
        <v>4762</v>
      </c>
    </row>
    <row r="115" spans="1:120" ht="15" customHeight="1">
      <c r="A115" s="2" t="s">
        <v>385</v>
      </c>
      <c r="B115" s="1" t="s">
        <v>386</v>
      </c>
      <c r="C115" s="43" t="s">
        <v>120</v>
      </c>
      <c r="D115" s="46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7">
        <v>0</v>
      </c>
      <c r="AQ115" s="46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7">
        <v>0</v>
      </c>
      <c r="CD115" s="46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7">
        <v>0</v>
      </c>
    </row>
    <row r="116" spans="1:120" ht="15" customHeight="1">
      <c r="A116" s="2" t="s">
        <v>385</v>
      </c>
      <c r="B116" s="1" t="s">
        <v>386</v>
      </c>
      <c r="C116" s="43" t="s">
        <v>121</v>
      </c>
      <c r="D116" s="46">
        <v>0</v>
      </c>
      <c r="E116" s="41">
        <v>0</v>
      </c>
      <c r="F116" s="41">
        <v>0</v>
      </c>
      <c r="G116" s="41">
        <v>20</v>
      </c>
      <c r="H116" s="41">
        <v>0</v>
      </c>
      <c r="I116" s="41">
        <v>20</v>
      </c>
      <c r="J116" s="41">
        <v>1</v>
      </c>
      <c r="K116" s="41">
        <v>196</v>
      </c>
      <c r="L116" s="41">
        <v>197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1</v>
      </c>
      <c r="AE116" s="41">
        <v>0</v>
      </c>
      <c r="AF116" s="41">
        <v>14</v>
      </c>
      <c r="AG116" s="41">
        <v>14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22</v>
      </c>
      <c r="AO116" s="41">
        <v>210</v>
      </c>
      <c r="AP116" s="47">
        <v>232</v>
      </c>
      <c r="AQ116" s="46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0</v>
      </c>
      <c r="BJ116" s="41">
        <v>0</v>
      </c>
      <c r="BK116" s="41">
        <v>0</v>
      </c>
      <c r="BL116" s="41">
        <v>0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7">
        <v>0</v>
      </c>
      <c r="CD116" s="46">
        <v>0</v>
      </c>
      <c r="CE116" s="41">
        <v>0</v>
      </c>
      <c r="CF116" s="41">
        <v>0</v>
      </c>
      <c r="CG116" s="41">
        <v>20</v>
      </c>
      <c r="CH116" s="41">
        <v>0</v>
      </c>
      <c r="CI116" s="41">
        <v>20</v>
      </c>
      <c r="CJ116" s="41">
        <v>1</v>
      </c>
      <c r="CK116" s="41">
        <v>196</v>
      </c>
      <c r="CL116" s="41">
        <v>197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0</v>
      </c>
      <c r="DF116" s="41">
        <v>14</v>
      </c>
      <c r="DG116" s="41">
        <v>14</v>
      </c>
      <c r="DH116" s="41">
        <v>0</v>
      </c>
      <c r="DI116" s="41">
        <v>0</v>
      </c>
      <c r="DJ116" s="41">
        <v>0</v>
      </c>
      <c r="DK116" s="41">
        <v>0</v>
      </c>
      <c r="DL116" s="41">
        <v>0</v>
      </c>
      <c r="DM116" s="41">
        <v>0</v>
      </c>
      <c r="DN116" s="41">
        <v>22</v>
      </c>
      <c r="DO116" s="41">
        <v>210</v>
      </c>
      <c r="DP116" s="47">
        <v>232</v>
      </c>
    </row>
    <row r="117" spans="1:120" ht="15" customHeight="1">
      <c r="A117" s="2" t="s">
        <v>385</v>
      </c>
      <c r="B117" s="1" t="s">
        <v>386</v>
      </c>
      <c r="C117" s="43" t="s">
        <v>122</v>
      </c>
      <c r="D117" s="46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119</v>
      </c>
      <c r="L117" s="41">
        <v>119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119</v>
      </c>
      <c r="AP117" s="47">
        <v>119</v>
      </c>
      <c r="AQ117" s="46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G117" s="41">
        <v>0</v>
      </c>
      <c r="BH117" s="41">
        <v>0</v>
      </c>
      <c r="BI117" s="41">
        <v>0</v>
      </c>
      <c r="BJ117" s="41">
        <v>0</v>
      </c>
      <c r="BK117" s="41">
        <v>0</v>
      </c>
      <c r="BL117" s="41">
        <v>0</v>
      </c>
      <c r="BM117" s="41">
        <v>0</v>
      </c>
      <c r="BN117" s="41">
        <v>0</v>
      </c>
      <c r="BO117" s="41">
        <v>0</v>
      </c>
      <c r="BP117" s="41">
        <v>0</v>
      </c>
      <c r="BQ117" s="41">
        <v>0</v>
      </c>
      <c r="BR117" s="41">
        <v>0</v>
      </c>
      <c r="BS117" s="41">
        <v>0</v>
      </c>
      <c r="BT117" s="41">
        <v>0</v>
      </c>
      <c r="BU117" s="41">
        <v>0</v>
      </c>
      <c r="BV117" s="41">
        <v>0</v>
      </c>
      <c r="BW117" s="41">
        <v>0</v>
      </c>
      <c r="BX117" s="41">
        <v>0</v>
      </c>
      <c r="BY117" s="41">
        <v>0</v>
      </c>
      <c r="BZ117" s="41">
        <v>0</v>
      </c>
      <c r="CA117" s="41">
        <v>0</v>
      </c>
      <c r="CB117" s="41">
        <v>0</v>
      </c>
      <c r="CC117" s="47">
        <v>0</v>
      </c>
      <c r="CD117" s="46">
        <v>0</v>
      </c>
      <c r="CE117" s="41">
        <v>0</v>
      </c>
      <c r="CF117" s="41">
        <v>0</v>
      </c>
      <c r="CG117" s="41">
        <v>0</v>
      </c>
      <c r="CH117" s="41">
        <v>0</v>
      </c>
      <c r="CI117" s="41">
        <v>0</v>
      </c>
      <c r="CJ117" s="41">
        <v>0</v>
      </c>
      <c r="CK117" s="41">
        <v>119</v>
      </c>
      <c r="CL117" s="41">
        <v>119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0</v>
      </c>
      <c r="DD117" s="41">
        <v>0</v>
      </c>
      <c r="DE117" s="41">
        <v>0</v>
      </c>
      <c r="DF117" s="41">
        <v>0</v>
      </c>
      <c r="DG117" s="41">
        <v>0</v>
      </c>
      <c r="DH117" s="41">
        <v>0</v>
      </c>
      <c r="DI117" s="41">
        <v>0</v>
      </c>
      <c r="DJ117" s="41">
        <v>0</v>
      </c>
      <c r="DK117" s="41">
        <v>0</v>
      </c>
      <c r="DL117" s="41">
        <v>0</v>
      </c>
      <c r="DM117" s="41">
        <v>0</v>
      </c>
      <c r="DN117" s="41">
        <v>0</v>
      </c>
      <c r="DO117" s="41">
        <v>119</v>
      </c>
      <c r="DP117" s="47">
        <v>119</v>
      </c>
    </row>
    <row r="118" spans="1:120" ht="15" customHeight="1">
      <c r="A118" s="2" t="s">
        <v>385</v>
      </c>
      <c r="B118" s="1" t="s">
        <v>386</v>
      </c>
      <c r="C118" s="43" t="s">
        <v>123</v>
      </c>
      <c r="D118" s="46">
        <v>0</v>
      </c>
      <c r="E118" s="41">
        <v>0</v>
      </c>
      <c r="F118" s="41">
        <v>0</v>
      </c>
      <c r="G118" s="41">
        <v>2</v>
      </c>
      <c r="H118" s="41">
        <v>0</v>
      </c>
      <c r="I118" s="41">
        <v>2</v>
      </c>
      <c r="J118" s="41">
        <v>1</v>
      </c>
      <c r="K118" s="41">
        <v>54</v>
      </c>
      <c r="L118" s="41">
        <v>55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5</v>
      </c>
      <c r="AC118" s="41">
        <v>0</v>
      </c>
      <c r="AD118" s="41">
        <v>5</v>
      </c>
      <c r="AE118" s="41">
        <v>0</v>
      </c>
      <c r="AF118" s="41">
        <v>16</v>
      </c>
      <c r="AG118" s="41">
        <v>16</v>
      </c>
      <c r="AH118" s="41">
        <v>0</v>
      </c>
      <c r="AI118" s="41">
        <v>0</v>
      </c>
      <c r="AJ118" s="41">
        <v>0</v>
      </c>
      <c r="AK118" s="41">
        <v>0</v>
      </c>
      <c r="AL118" s="41">
        <v>118</v>
      </c>
      <c r="AM118" s="41">
        <v>118</v>
      </c>
      <c r="AN118" s="41">
        <v>8</v>
      </c>
      <c r="AO118" s="41">
        <v>188</v>
      </c>
      <c r="AP118" s="47">
        <v>196</v>
      </c>
      <c r="AQ118" s="46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0</v>
      </c>
      <c r="BR118" s="41">
        <v>0</v>
      </c>
      <c r="BS118" s="41">
        <v>0</v>
      </c>
      <c r="BT118" s="41">
        <v>0</v>
      </c>
      <c r="BU118" s="41">
        <v>1</v>
      </c>
      <c r="BV118" s="41">
        <v>0</v>
      </c>
      <c r="BW118" s="41">
        <v>1</v>
      </c>
      <c r="BX118" s="41">
        <v>0</v>
      </c>
      <c r="BY118" s="41">
        <v>0</v>
      </c>
      <c r="BZ118" s="41">
        <v>0</v>
      </c>
      <c r="CA118" s="41">
        <v>1</v>
      </c>
      <c r="CB118" s="41">
        <v>0</v>
      </c>
      <c r="CC118" s="47">
        <v>1</v>
      </c>
      <c r="CD118" s="46">
        <v>0</v>
      </c>
      <c r="CE118" s="41">
        <v>0</v>
      </c>
      <c r="CF118" s="41">
        <v>0</v>
      </c>
      <c r="CG118" s="41">
        <v>2</v>
      </c>
      <c r="CH118" s="41">
        <v>0</v>
      </c>
      <c r="CI118" s="41">
        <v>2</v>
      </c>
      <c r="CJ118" s="41">
        <v>1</v>
      </c>
      <c r="CK118" s="41">
        <v>54</v>
      </c>
      <c r="CL118" s="41">
        <v>55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5</v>
      </c>
      <c r="DC118" s="41">
        <v>0</v>
      </c>
      <c r="DD118" s="41">
        <v>5</v>
      </c>
      <c r="DE118" s="41">
        <v>0</v>
      </c>
      <c r="DF118" s="41">
        <v>16</v>
      </c>
      <c r="DG118" s="41">
        <v>16</v>
      </c>
      <c r="DH118" s="41">
        <v>1</v>
      </c>
      <c r="DI118" s="41">
        <v>0</v>
      </c>
      <c r="DJ118" s="41">
        <v>1</v>
      </c>
      <c r="DK118" s="41">
        <v>0</v>
      </c>
      <c r="DL118" s="41">
        <v>118</v>
      </c>
      <c r="DM118" s="41">
        <v>118</v>
      </c>
      <c r="DN118" s="41">
        <v>9</v>
      </c>
      <c r="DO118" s="41">
        <v>188</v>
      </c>
      <c r="DP118" s="47">
        <v>197</v>
      </c>
    </row>
    <row r="119" spans="1:120" ht="15" customHeight="1">
      <c r="A119" s="2" t="s">
        <v>385</v>
      </c>
      <c r="B119" s="1" t="s">
        <v>386</v>
      </c>
      <c r="C119" s="43" t="s">
        <v>124</v>
      </c>
      <c r="D119" s="46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40</v>
      </c>
      <c r="L119" s="41">
        <v>40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40</v>
      </c>
      <c r="AP119" s="47">
        <v>40</v>
      </c>
      <c r="AQ119" s="46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7">
        <v>0</v>
      </c>
      <c r="CD119" s="46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40</v>
      </c>
      <c r="CL119" s="41">
        <v>40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40</v>
      </c>
      <c r="DP119" s="47">
        <v>40</v>
      </c>
    </row>
    <row r="120" spans="1:120" ht="15" customHeight="1">
      <c r="A120" s="2" t="s">
        <v>385</v>
      </c>
      <c r="B120" s="1" t="s">
        <v>386</v>
      </c>
      <c r="C120" s="43" t="s">
        <v>125</v>
      </c>
      <c r="D120" s="46">
        <v>0</v>
      </c>
      <c r="E120" s="41">
        <v>0</v>
      </c>
      <c r="F120" s="41">
        <v>0</v>
      </c>
      <c r="G120" s="41">
        <v>1</v>
      </c>
      <c r="H120" s="41">
        <v>0</v>
      </c>
      <c r="I120" s="41">
        <v>1</v>
      </c>
      <c r="J120" s="41">
        <v>1</v>
      </c>
      <c r="K120" s="41">
        <v>0</v>
      </c>
      <c r="L120" s="41">
        <v>1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2</v>
      </c>
      <c r="AO120" s="41">
        <v>0</v>
      </c>
      <c r="AP120" s="47">
        <v>2</v>
      </c>
      <c r="AQ120" s="46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7">
        <v>0</v>
      </c>
      <c r="CD120" s="46">
        <v>0</v>
      </c>
      <c r="CE120" s="41">
        <v>0</v>
      </c>
      <c r="CF120" s="41">
        <v>0</v>
      </c>
      <c r="CG120" s="41">
        <v>1</v>
      </c>
      <c r="CH120" s="41">
        <v>0</v>
      </c>
      <c r="CI120" s="41">
        <v>1</v>
      </c>
      <c r="CJ120" s="41">
        <v>1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2</v>
      </c>
      <c r="DO120" s="41">
        <v>0</v>
      </c>
      <c r="DP120" s="47">
        <v>2</v>
      </c>
    </row>
    <row r="121" spans="1:120" ht="15" customHeight="1">
      <c r="A121" s="2" t="s">
        <v>385</v>
      </c>
      <c r="B121" s="1" t="s">
        <v>386</v>
      </c>
      <c r="C121" s="43" t="s">
        <v>126</v>
      </c>
      <c r="D121" s="46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</v>
      </c>
      <c r="K121" s="41">
        <v>44</v>
      </c>
      <c r="L121" s="41">
        <v>45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1</v>
      </c>
      <c r="AO121" s="41">
        <v>44</v>
      </c>
      <c r="AP121" s="47">
        <v>45</v>
      </c>
      <c r="AQ121" s="46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0</v>
      </c>
      <c r="BL121" s="41">
        <v>0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7">
        <v>0</v>
      </c>
      <c r="CD121" s="46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1</v>
      </c>
      <c r="CK121" s="41">
        <v>44</v>
      </c>
      <c r="CL121" s="41">
        <v>45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1</v>
      </c>
      <c r="DO121" s="41">
        <v>44</v>
      </c>
      <c r="DP121" s="47">
        <v>45</v>
      </c>
    </row>
    <row r="122" spans="1:120" ht="15" customHeight="1">
      <c r="A122" s="2" t="s">
        <v>385</v>
      </c>
      <c r="B122" s="1" t="s">
        <v>386</v>
      </c>
      <c r="C122" s="43" t="s">
        <v>127</v>
      </c>
      <c r="D122" s="46">
        <v>0</v>
      </c>
      <c r="E122" s="41">
        <v>0</v>
      </c>
      <c r="F122" s="41">
        <v>0</v>
      </c>
      <c r="G122" s="41">
        <v>6</v>
      </c>
      <c r="H122" s="41">
        <v>0</v>
      </c>
      <c r="I122" s="41">
        <v>6</v>
      </c>
      <c r="J122" s="41">
        <v>0</v>
      </c>
      <c r="K122" s="41">
        <v>3</v>
      </c>
      <c r="L122" s="41">
        <v>3</v>
      </c>
      <c r="M122" s="41">
        <v>0</v>
      </c>
      <c r="N122" s="41">
        <v>2</v>
      </c>
      <c r="O122" s="41">
        <v>2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8</v>
      </c>
      <c r="AD122" s="41">
        <v>8</v>
      </c>
      <c r="AE122" s="41">
        <v>0</v>
      </c>
      <c r="AF122" s="41">
        <v>8</v>
      </c>
      <c r="AG122" s="41">
        <v>8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6</v>
      </c>
      <c r="AO122" s="41">
        <v>21</v>
      </c>
      <c r="AP122" s="47">
        <v>27</v>
      </c>
      <c r="AQ122" s="46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0</v>
      </c>
      <c r="CA122" s="41">
        <v>0</v>
      </c>
      <c r="CB122" s="41">
        <v>0</v>
      </c>
      <c r="CC122" s="47">
        <v>0</v>
      </c>
      <c r="CD122" s="46">
        <v>0</v>
      </c>
      <c r="CE122" s="41">
        <v>0</v>
      </c>
      <c r="CF122" s="41">
        <v>0</v>
      </c>
      <c r="CG122" s="41">
        <v>6</v>
      </c>
      <c r="CH122" s="41">
        <v>0</v>
      </c>
      <c r="CI122" s="41">
        <v>6</v>
      </c>
      <c r="CJ122" s="41">
        <v>0</v>
      </c>
      <c r="CK122" s="41">
        <v>3</v>
      </c>
      <c r="CL122" s="41">
        <v>3</v>
      </c>
      <c r="CM122" s="41">
        <v>0</v>
      </c>
      <c r="CN122" s="41">
        <v>2</v>
      </c>
      <c r="CO122" s="41">
        <v>2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8</v>
      </c>
      <c r="DD122" s="41">
        <v>8</v>
      </c>
      <c r="DE122" s="41">
        <v>0</v>
      </c>
      <c r="DF122" s="41">
        <v>8</v>
      </c>
      <c r="DG122" s="41">
        <v>8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6</v>
      </c>
      <c r="DO122" s="41">
        <v>21</v>
      </c>
      <c r="DP122" s="47">
        <v>27</v>
      </c>
    </row>
    <row r="123" spans="1:120" ht="15" customHeight="1">
      <c r="A123" s="2" t="s">
        <v>385</v>
      </c>
      <c r="B123" s="1" t="s">
        <v>386</v>
      </c>
      <c r="C123" s="43" t="s">
        <v>128</v>
      </c>
      <c r="D123" s="46">
        <v>0</v>
      </c>
      <c r="E123" s="41">
        <v>0</v>
      </c>
      <c r="F123" s="41">
        <v>0</v>
      </c>
      <c r="G123" s="41">
        <v>3</v>
      </c>
      <c r="H123" s="41">
        <v>0</v>
      </c>
      <c r="I123" s="41">
        <v>3</v>
      </c>
      <c r="J123" s="41">
        <v>0</v>
      </c>
      <c r="K123" s="41">
        <v>21</v>
      </c>
      <c r="L123" s="41">
        <v>21</v>
      </c>
      <c r="M123" s="41">
        <v>0</v>
      </c>
      <c r="N123" s="41">
        <v>0</v>
      </c>
      <c r="O123" s="41">
        <v>0</v>
      </c>
      <c r="P123" s="41">
        <v>0</v>
      </c>
      <c r="Q123" s="41">
        <v>2</v>
      </c>
      <c r="R123" s="41">
        <v>2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3</v>
      </c>
      <c r="AO123" s="41">
        <v>23</v>
      </c>
      <c r="AP123" s="47">
        <v>26</v>
      </c>
      <c r="AQ123" s="46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7">
        <v>0</v>
      </c>
      <c r="CD123" s="46">
        <v>0</v>
      </c>
      <c r="CE123" s="41">
        <v>0</v>
      </c>
      <c r="CF123" s="41">
        <v>0</v>
      </c>
      <c r="CG123" s="41">
        <v>3</v>
      </c>
      <c r="CH123" s="41">
        <v>0</v>
      </c>
      <c r="CI123" s="41">
        <v>3</v>
      </c>
      <c r="CJ123" s="41">
        <v>0</v>
      </c>
      <c r="CK123" s="41">
        <v>21</v>
      </c>
      <c r="CL123" s="41">
        <v>21</v>
      </c>
      <c r="CM123" s="41">
        <v>0</v>
      </c>
      <c r="CN123" s="41">
        <v>0</v>
      </c>
      <c r="CO123" s="41">
        <v>0</v>
      </c>
      <c r="CP123" s="41">
        <v>0</v>
      </c>
      <c r="CQ123" s="41">
        <v>2</v>
      </c>
      <c r="CR123" s="41">
        <v>2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3</v>
      </c>
      <c r="DO123" s="41">
        <v>23</v>
      </c>
      <c r="DP123" s="47">
        <v>26</v>
      </c>
    </row>
    <row r="124" spans="1:120" ht="15" customHeight="1">
      <c r="A124" s="2" t="s">
        <v>385</v>
      </c>
      <c r="B124" s="1" t="s">
        <v>387</v>
      </c>
      <c r="C124" s="43" t="s">
        <v>129</v>
      </c>
      <c r="D124" s="46">
        <v>16</v>
      </c>
      <c r="E124" s="41">
        <v>0</v>
      </c>
      <c r="F124" s="41">
        <v>16</v>
      </c>
      <c r="G124" s="41">
        <v>14</v>
      </c>
      <c r="H124" s="41">
        <v>1</v>
      </c>
      <c r="I124" s="41">
        <v>15</v>
      </c>
      <c r="J124" s="41">
        <v>0</v>
      </c>
      <c r="K124" s="41">
        <v>25</v>
      </c>
      <c r="L124" s="41">
        <v>25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30</v>
      </c>
      <c r="AO124" s="41">
        <v>26</v>
      </c>
      <c r="AP124" s="47">
        <v>56</v>
      </c>
      <c r="AQ124" s="46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7">
        <v>0</v>
      </c>
      <c r="CD124" s="46">
        <v>16</v>
      </c>
      <c r="CE124" s="41">
        <v>0</v>
      </c>
      <c r="CF124" s="41">
        <v>16</v>
      </c>
      <c r="CG124" s="41">
        <v>14</v>
      </c>
      <c r="CH124" s="41">
        <v>1</v>
      </c>
      <c r="CI124" s="41">
        <v>15</v>
      </c>
      <c r="CJ124" s="41">
        <v>0</v>
      </c>
      <c r="CK124" s="41">
        <v>25</v>
      </c>
      <c r="CL124" s="41">
        <v>25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30</v>
      </c>
      <c r="DO124" s="41">
        <v>26</v>
      </c>
      <c r="DP124" s="47">
        <v>56</v>
      </c>
    </row>
    <row r="125" spans="1:120" ht="15" customHeight="1">
      <c r="A125" s="2" t="s">
        <v>385</v>
      </c>
      <c r="B125" s="1" t="s">
        <v>387</v>
      </c>
      <c r="C125" s="43" t="s">
        <v>130</v>
      </c>
      <c r="D125" s="46">
        <v>0</v>
      </c>
      <c r="E125" s="41">
        <v>0</v>
      </c>
      <c r="F125" s="41">
        <v>0</v>
      </c>
      <c r="G125" s="41">
        <v>0</v>
      </c>
      <c r="H125" s="41">
        <v>2</v>
      </c>
      <c r="I125" s="41">
        <v>2</v>
      </c>
      <c r="J125" s="41">
        <v>0</v>
      </c>
      <c r="K125" s="41">
        <v>13</v>
      </c>
      <c r="L125" s="41">
        <v>13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3</v>
      </c>
      <c r="AD125" s="41">
        <v>3</v>
      </c>
      <c r="AE125" s="41">
        <v>0</v>
      </c>
      <c r="AF125" s="41">
        <v>3</v>
      </c>
      <c r="AG125" s="41">
        <v>3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21</v>
      </c>
      <c r="AP125" s="47">
        <v>21</v>
      </c>
      <c r="AQ125" s="46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7">
        <v>0</v>
      </c>
      <c r="CD125" s="46">
        <v>0</v>
      </c>
      <c r="CE125" s="41">
        <v>0</v>
      </c>
      <c r="CF125" s="41">
        <v>0</v>
      </c>
      <c r="CG125" s="41">
        <v>0</v>
      </c>
      <c r="CH125" s="41">
        <v>2</v>
      </c>
      <c r="CI125" s="41">
        <v>2</v>
      </c>
      <c r="CJ125" s="41">
        <v>0</v>
      </c>
      <c r="CK125" s="41">
        <v>13</v>
      </c>
      <c r="CL125" s="41">
        <v>13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3</v>
      </c>
      <c r="DD125" s="41">
        <v>3</v>
      </c>
      <c r="DE125" s="41">
        <v>0</v>
      </c>
      <c r="DF125" s="41">
        <v>3</v>
      </c>
      <c r="DG125" s="41">
        <v>3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21</v>
      </c>
      <c r="DP125" s="47">
        <v>21</v>
      </c>
    </row>
    <row r="126" spans="1:120" ht="15" customHeight="1">
      <c r="A126" s="2" t="s">
        <v>385</v>
      </c>
      <c r="B126" s="1" t="s">
        <v>387</v>
      </c>
      <c r="C126" s="43" t="s">
        <v>131</v>
      </c>
      <c r="D126" s="46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8</v>
      </c>
      <c r="K126" s="41">
        <v>100</v>
      </c>
      <c r="L126" s="41">
        <v>108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7</v>
      </c>
      <c r="AC126" s="41">
        <v>0</v>
      </c>
      <c r="AD126" s="41">
        <v>7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9</v>
      </c>
      <c r="AM126" s="41">
        <v>9</v>
      </c>
      <c r="AN126" s="41">
        <v>15</v>
      </c>
      <c r="AO126" s="41">
        <v>109</v>
      </c>
      <c r="AP126" s="47">
        <v>124</v>
      </c>
      <c r="AQ126" s="46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7">
        <v>0</v>
      </c>
      <c r="CD126" s="46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8</v>
      </c>
      <c r="CK126" s="41">
        <v>100</v>
      </c>
      <c r="CL126" s="41">
        <v>108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7</v>
      </c>
      <c r="DC126" s="41">
        <v>0</v>
      </c>
      <c r="DD126" s="41">
        <v>7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9</v>
      </c>
      <c r="DM126" s="41">
        <v>9</v>
      </c>
      <c r="DN126" s="41">
        <v>15</v>
      </c>
      <c r="DO126" s="41">
        <v>109</v>
      </c>
      <c r="DP126" s="47">
        <v>124</v>
      </c>
    </row>
    <row r="127" spans="1:120" ht="15" customHeight="1">
      <c r="A127" s="2" t="s">
        <v>385</v>
      </c>
      <c r="B127" s="1" t="s">
        <v>387</v>
      </c>
      <c r="C127" s="43" t="s">
        <v>132</v>
      </c>
      <c r="D127" s="46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7">
        <v>0</v>
      </c>
      <c r="AQ127" s="46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7">
        <v>0</v>
      </c>
      <c r="CD127" s="46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7">
        <v>0</v>
      </c>
    </row>
    <row r="128" spans="1:120" ht="15" customHeight="1">
      <c r="A128" s="2" t="s">
        <v>385</v>
      </c>
      <c r="B128" s="1" t="s">
        <v>387</v>
      </c>
      <c r="C128" s="43" t="s">
        <v>133</v>
      </c>
      <c r="D128" s="46">
        <v>2</v>
      </c>
      <c r="E128" s="41">
        <v>0</v>
      </c>
      <c r="F128" s="41">
        <v>2</v>
      </c>
      <c r="G128" s="41">
        <v>0</v>
      </c>
      <c r="H128" s="41">
        <v>16</v>
      </c>
      <c r="I128" s="41">
        <v>16</v>
      </c>
      <c r="J128" s="41">
        <v>0</v>
      </c>
      <c r="K128" s="41">
        <v>4</v>
      </c>
      <c r="L128" s="41">
        <v>4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2</v>
      </c>
      <c r="AO128" s="41">
        <v>20</v>
      </c>
      <c r="AP128" s="47">
        <v>22</v>
      </c>
      <c r="AQ128" s="46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7">
        <v>0</v>
      </c>
      <c r="CD128" s="46">
        <v>2</v>
      </c>
      <c r="CE128" s="41">
        <v>0</v>
      </c>
      <c r="CF128" s="41">
        <v>2</v>
      </c>
      <c r="CG128" s="41">
        <v>0</v>
      </c>
      <c r="CH128" s="41">
        <v>16</v>
      </c>
      <c r="CI128" s="41">
        <v>16</v>
      </c>
      <c r="CJ128" s="41">
        <v>0</v>
      </c>
      <c r="CK128" s="41">
        <v>4</v>
      </c>
      <c r="CL128" s="41">
        <v>4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2</v>
      </c>
      <c r="DO128" s="41">
        <v>20</v>
      </c>
      <c r="DP128" s="47">
        <v>22</v>
      </c>
    </row>
    <row r="129" spans="1:120" ht="15" customHeight="1">
      <c r="A129" s="2" t="s">
        <v>385</v>
      </c>
      <c r="B129" s="1" t="s">
        <v>387</v>
      </c>
      <c r="C129" s="43" t="s">
        <v>134</v>
      </c>
      <c r="D129" s="46">
        <v>0</v>
      </c>
      <c r="E129" s="41">
        <v>0</v>
      </c>
      <c r="F129" s="41">
        <v>0</v>
      </c>
      <c r="G129" s="41">
        <v>33</v>
      </c>
      <c r="H129" s="41">
        <v>0</v>
      </c>
      <c r="I129" s="41">
        <v>33</v>
      </c>
      <c r="J129" s="41">
        <v>23</v>
      </c>
      <c r="K129" s="41">
        <v>0</v>
      </c>
      <c r="L129" s="41">
        <v>23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8</v>
      </c>
      <c r="AC129" s="41">
        <v>0</v>
      </c>
      <c r="AD129" s="41">
        <v>8</v>
      </c>
      <c r="AE129" s="41">
        <v>8</v>
      </c>
      <c r="AF129" s="41">
        <v>0</v>
      </c>
      <c r="AG129" s="41">
        <v>8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72</v>
      </c>
      <c r="AO129" s="41">
        <v>0</v>
      </c>
      <c r="AP129" s="47">
        <v>72</v>
      </c>
      <c r="AQ129" s="46">
        <v>0</v>
      </c>
      <c r="AR129" s="41">
        <v>0</v>
      </c>
      <c r="AS129" s="41">
        <v>0</v>
      </c>
      <c r="AT129" s="41">
        <v>2</v>
      </c>
      <c r="AU129" s="41">
        <v>0</v>
      </c>
      <c r="AV129" s="41">
        <v>2</v>
      </c>
      <c r="AW129" s="41">
        <v>1</v>
      </c>
      <c r="AX129" s="41">
        <v>0</v>
      </c>
      <c r="AY129" s="41">
        <v>1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1</v>
      </c>
      <c r="BP129" s="41">
        <v>0</v>
      </c>
      <c r="BQ129" s="41">
        <v>1</v>
      </c>
      <c r="BR129" s="41">
        <v>1</v>
      </c>
      <c r="BS129" s="41">
        <v>0</v>
      </c>
      <c r="BT129" s="41">
        <v>1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5</v>
      </c>
      <c r="CB129" s="41">
        <v>0</v>
      </c>
      <c r="CC129" s="47">
        <v>5</v>
      </c>
      <c r="CD129" s="46">
        <v>0</v>
      </c>
      <c r="CE129" s="41">
        <v>0</v>
      </c>
      <c r="CF129" s="41">
        <v>0</v>
      </c>
      <c r="CG129" s="41">
        <v>35</v>
      </c>
      <c r="CH129" s="41">
        <v>0</v>
      </c>
      <c r="CI129" s="41">
        <v>35</v>
      </c>
      <c r="CJ129" s="41">
        <v>24</v>
      </c>
      <c r="CK129" s="41">
        <v>0</v>
      </c>
      <c r="CL129" s="41">
        <v>24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9</v>
      </c>
      <c r="DC129" s="41">
        <v>0</v>
      </c>
      <c r="DD129" s="41">
        <v>9</v>
      </c>
      <c r="DE129" s="41">
        <v>9</v>
      </c>
      <c r="DF129" s="41">
        <v>0</v>
      </c>
      <c r="DG129" s="41">
        <v>9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77</v>
      </c>
      <c r="DO129" s="41">
        <v>0</v>
      </c>
      <c r="DP129" s="47">
        <v>77</v>
      </c>
    </row>
    <row r="130" spans="1:120" ht="15" customHeight="1">
      <c r="A130" s="2" t="s">
        <v>385</v>
      </c>
      <c r="B130" s="1" t="s">
        <v>387</v>
      </c>
      <c r="C130" s="43" t="s">
        <v>135</v>
      </c>
      <c r="D130" s="46">
        <v>0</v>
      </c>
      <c r="E130" s="41">
        <v>0</v>
      </c>
      <c r="F130" s="41">
        <v>0</v>
      </c>
      <c r="G130" s="41">
        <v>6</v>
      </c>
      <c r="H130" s="41">
        <v>0</v>
      </c>
      <c r="I130" s="41">
        <v>6</v>
      </c>
      <c r="J130" s="41">
        <v>3</v>
      </c>
      <c r="K130" s="41">
        <v>51</v>
      </c>
      <c r="L130" s="41">
        <v>54</v>
      </c>
      <c r="M130" s="41">
        <v>0</v>
      </c>
      <c r="N130" s="41">
        <v>0</v>
      </c>
      <c r="O130" s="41">
        <v>0</v>
      </c>
      <c r="P130" s="41">
        <v>0</v>
      </c>
      <c r="Q130" s="41">
        <v>4</v>
      </c>
      <c r="R130" s="41">
        <v>4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1</v>
      </c>
      <c r="AC130" s="41">
        <v>1</v>
      </c>
      <c r="AD130" s="41">
        <v>2</v>
      </c>
      <c r="AE130" s="41">
        <v>1</v>
      </c>
      <c r="AF130" s="41">
        <v>0</v>
      </c>
      <c r="AG130" s="41">
        <v>1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11</v>
      </c>
      <c r="AO130" s="41">
        <v>56</v>
      </c>
      <c r="AP130" s="47">
        <v>67</v>
      </c>
      <c r="AQ130" s="46">
        <v>0</v>
      </c>
      <c r="AR130" s="41">
        <v>0</v>
      </c>
      <c r="AS130" s="41">
        <v>0</v>
      </c>
      <c r="AT130" s="41">
        <v>2</v>
      </c>
      <c r="AU130" s="41">
        <v>0</v>
      </c>
      <c r="AV130" s="41">
        <v>2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2</v>
      </c>
      <c r="CB130" s="41">
        <v>0</v>
      </c>
      <c r="CC130" s="47">
        <v>2</v>
      </c>
      <c r="CD130" s="46">
        <v>0</v>
      </c>
      <c r="CE130" s="41">
        <v>0</v>
      </c>
      <c r="CF130" s="41">
        <v>0</v>
      </c>
      <c r="CG130" s="41">
        <v>8</v>
      </c>
      <c r="CH130" s="41">
        <v>0</v>
      </c>
      <c r="CI130" s="41">
        <v>8</v>
      </c>
      <c r="CJ130" s="41">
        <v>3</v>
      </c>
      <c r="CK130" s="41">
        <v>51</v>
      </c>
      <c r="CL130" s="41">
        <v>54</v>
      </c>
      <c r="CM130" s="41">
        <v>0</v>
      </c>
      <c r="CN130" s="41">
        <v>0</v>
      </c>
      <c r="CO130" s="41">
        <v>0</v>
      </c>
      <c r="CP130" s="41">
        <v>0</v>
      </c>
      <c r="CQ130" s="41">
        <v>4</v>
      </c>
      <c r="CR130" s="41">
        <v>4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1</v>
      </c>
      <c r="DC130" s="41">
        <v>1</v>
      </c>
      <c r="DD130" s="41">
        <v>2</v>
      </c>
      <c r="DE130" s="41">
        <v>1</v>
      </c>
      <c r="DF130" s="41">
        <v>0</v>
      </c>
      <c r="DG130" s="41">
        <v>1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13</v>
      </c>
      <c r="DO130" s="41">
        <v>56</v>
      </c>
      <c r="DP130" s="47">
        <v>69</v>
      </c>
    </row>
    <row r="131" spans="1:120" ht="15" customHeight="1">
      <c r="A131" s="2" t="s">
        <v>385</v>
      </c>
      <c r="B131" s="1" t="s">
        <v>387</v>
      </c>
      <c r="C131" s="43" t="s">
        <v>136</v>
      </c>
      <c r="D131" s="46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3</v>
      </c>
      <c r="L131" s="41">
        <v>3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3</v>
      </c>
      <c r="AP131" s="47">
        <v>3</v>
      </c>
      <c r="AQ131" s="46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7">
        <v>0</v>
      </c>
      <c r="CD131" s="46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3</v>
      </c>
      <c r="CL131" s="41">
        <v>3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3</v>
      </c>
      <c r="DP131" s="47">
        <v>3</v>
      </c>
    </row>
    <row r="132" spans="1:120" ht="15" customHeight="1">
      <c r="A132" s="2" t="s">
        <v>385</v>
      </c>
      <c r="B132" s="1" t="s">
        <v>388</v>
      </c>
      <c r="C132" s="43" t="s">
        <v>137</v>
      </c>
      <c r="D132" s="46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19</v>
      </c>
      <c r="K132" s="41">
        <v>20</v>
      </c>
      <c r="L132" s="41">
        <v>39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3</v>
      </c>
      <c r="AC132" s="41">
        <v>0</v>
      </c>
      <c r="AD132" s="41">
        <v>3</v>
      </c>
      <c r="AE132" s="41">
        <v>3</v>
      </c>
      <c r="AF132" s="41">
        <v>0</v>
      </c>
      <c r="AG132" s="41">
        <v>3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25</v>
      </c>
      <c r="AO132" s="41">
        <v>20</v>
      </c>
      <c r="AP132" s="47">
        <v>45</v>
      </c>
      <c r="AQ132" s="46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1</v>
      </c>
      <c r="AX132" s="41">
        <v>0</v>
      </c>
      <c r="AY132" s="41">
        <v>1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1">
        <v>0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0</v>
      </c>
      <c r="BP132" s="41">
        <v>0</v>
      </c>
      <c r="BQ132" s="41">
        <v>0</v>
      </c>
      <c r="BR132" s="41">
        <v>0</v>
      </c>
      <c r="BS132" s="41">
        <v>0</v>
      </c>
      <c r="BT132" s="41">
        <v>0</v>
      </c>
      <c r="BU132" s="41">
        <v>0</v>
      </c>
      <c r="BV132" s="41">
        <v>0</v>
      </c>
      <c r="BW132" s="41">
        <v>0</v>
      </c>
      <c r="BX132" s="41">
        <v>0</v>
      </c>
      <c r="BY132" s="41">
        <v>0</v>
      </c>
      <c r="BZ132" s="41">
        <v>0</v>
      </c>
      <c r="CA132" s="41">
        <v>1</v>
      </c>
      <c r="CB132" s="41">
        <v>0</v>
      </c>
      <c r="CC132" s="47">
        <v>1</v>
      </c>
      <c r="CD132" s="46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20</v>
      </c>
      <c r="CK132" s="41">
        <v>20</v>
      </c>
      <c r="CL132" s="41">
        <v>40</v>
      </c>
      <c r="CM132" s="41">
        <v>0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3</v>
      </c>
      <c r="DC132" s="41">
        <v>0</v>
      </c>
      <c r="DD132" s="41">
        <v>3</v>
      </c>
      <c r="DE132" s="41">
        <v>3</v>
      </c>
      <c r="DF132" s="41">
        <v>0</v>
      </c>
      <c r="DG132" s="41">
        <v>3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26</v>
      </c>
      <c r="DO132" s="41">
        <v>20</v>
      </c>
      <c r="DP132" s="47">
        <v>46</v>
      </c>
    </row>
    <row r="133" spans="1:120" ht="15" customHeight="1">
      <c r="A133" s="2" t="s">
        <v>385</v>
      </c>
      <c r="B133" s="1" t="s">
        <v>388</v>
      </c>
      <c r="C133" s="43" t="s">
        <v>95</v>
      </c>
      <c r="D133" s="46">
        <v>0</v>
      </c>
      <c r="E133" s="41">
        <v>0</v>
      </c>
      <c r="F133" s="41">
        <v>0</v>
      </c>
      <c r="G133" s="41">
        <v>35</v>
      </c>
      <c r="H133" s="41">
        <v>0</v>
      </c>
      <c r="I133" s="41">
        <v>35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3</v>
      </c>
      <c r="R133" s="41">
        <v>3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35</v>
      </c>
      <c r="AO133" s="41">
        <v>3</v>
      </c>
      <c r="AP133" s="47">
        <v>38</v>
      </c>
      <c r="AQ133" s="46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0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0</v>
      </c>
      <c r="BK133" s="41">
        <v>0</v>
      </c>
      <c r="BL133" s="41">
        <v>0</v>
      </c>
      <c r="BM133" s="41">
        <v>0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0</v>
      </c>
      <c r="BU133" s="41">
        <v>0</v>
      </c>
      <c r="BV133" s="41">
        <v>0</v>
      </c>
      <c r="BW133" s="41">
        <v>0</v>
      </c>
      <c r="BX133" s="41">
        <v>0</v>
      </c>
      <c r="BY133" s="41">
        <v>0</v>
      </c>
      <c r="BZ133" s="41">
        <v>0</v>
      </c>
      <c r="CA133" s="41">
        <v>0</v>
      </c>
      <c r="CB133" s="41">
        <v>0</v>
      </c>
      <c r="CC133" s="47">
        <v>0</v>
      </c>
      <c r="CD133" s="46">
        <v>0</v>
      </c>
      <c r="CE133" s="41">
        <v>0</v>
      </c>
      <c r="CF133" s="41">
        <v>0</v>
      </c>
      <c r="CG133" s="41">
        <v>35</v>
      </c>
      <c r="CH133" s="41">
        <v>0</v>
      </c>
      <c r="CI133" s="41">
        <v>35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3</v>
      </c>
      <c r="CR133" s="41">
        <v>3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35</v>
      </c>
      <c r="DO133" s="41">
        <v>3</v>
      </c>
      <c r="DP133" s="47">
        <v>38</v>
      </c>
    </row>
    <row r="134" spans="1:120" ht="15" customHeight="1">
      <c r="A134" s="2" t="s">
        <v>385</v>
      </c>
      <c r="B134" s="1" t="s">
        <v>388</v>
      </c>
      <c r="C134" s="43" t="s">
        <v>138</v>
      </c>
      <c r="D134" s="46">
        <v>0</v>
      </c>
      <c r="E134" s="41">
        <v>0</v>
      </c>
      <c r="F134" s="41">
        <v>0</v>
      </c>
      <c r="G134" s="41">
        <v>3</v>
      </c>
      <c r="H134" s="41">
        <v>0</v>
      </c>
      <c r="I134" s="41">
        <v>3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26</v>
      </c>
      <c r="AG134" s="41">
        <v>26</v>
      </c>
      <c r="AH134" s="41">
        <v>0</v>
      </c>
      <c r="AI134" s="41">
        <v>0</v>
      </c>
      <c r="AJ134" s="41">
        <v>0</v>
      </c>
      <c r="AK134" s="41">
        <v>0</v>
      </c>
      <c r="AL134" s="41">
        <v>195</v>
      </c>
      <c r="AM134" s="41">
        <v>195</v>
      </c>
      <c r="AN134" s="41">
        <v>3</v>
      </c>
      <c r="AO134" s="41">
        <v>221</v>
      </c>
      <c r="AP134" s="47">
        <v>224</v>
      </c>
      <c r="AQ134" s="46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41">
        <v>0</v>
      </c>
      <c r="BG134" s="41">
        <v>0</v>
      </c>
      <c r="BH134" s="41">
        <v>0</v>
      </c>
      <c r="BI134" s="41">
        <v>0</v>
      </c>
      <c r="BJ134" s="41">
        <v>0</v>
      </c>
      <c r="BK134" s="41">
        <v>0</v>
      </c>
      <c r="BL134" s="41">
        <v>0</v>
      </c>
      <c r="BM134" s="41">
        <v>0</v>
      </c>
      <c r="BN134" s="41">
        <v>0</v>
      </c>
      <c r="BO134" s="41">
        <v>0</v>
      </c>
      <c r="BP134" s="41">
        <v>0</v>
      </c>
      <c r="BQ134" s="41">
        <v>0</v>
      </c>
      <c r="BR134" s="41">
        <v>0</v>
      </c>
      <c r="BS134" s="41">
        <v>0</v>
      </c>
      <c r="BT134" s="41">
        <v>0</v>
      </c>
      <c r="BU134" s="41">
        <v>0</v>
      </c>
      <c r="BV134" s="41">
        <v>0</v>
      </c>
      <c r="BW134" s="41">
        <v>0</v>
      </c>
      <c r="BX134" s="41">
        <v>0</v>
      </c>
      <c r="BY134" s="41">
        <v>0</v>
      </c>
      <c r="BZ134" s="41">
        <v>0</v>
      </c>
      <c r="CA134" s="41">
        <v>0</v>
      </c>
      <c r="CB134" s="41">
        <v>0</v>
      </c>
      <c r="CC134" s="47">
        <v>0</v>
      </c>
      <c r="CD134" s="46">
        <v>0</v>
      </c>
      <c r="CE134" s="41">
        <v>0</v>
      </c>
      <c r="CF134" s="41">
        <v>0</v>
      </c>
      <c r="CG134" s="41">
        <v>3</v>
      </c>
      <c r="CH134" s="41">
        <v>0</v>
      </c>
      <c r="CI134" s="41">
        <v>3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26</v>
      </c>
      <c r="DG134" s="41">
        <v>26</v>
      </c>
      <c r="DH134" s="41">
        <v>0</v>
      </c>
      <c r="DI134" s="41">
        <v>0</v>
      </c>
      <c r="DJ134" s="41">
        <v>0</v>
      </c>
      <c r="DK134" s="41">
        <v>0</v>
      </c>
      <c r="DL134" s="41">
        <v>195</v>
      </c>
      <c r="DM134" s="41">
        <v>195</v>
      </c>
      <c r="DN134" s="41">
        <v>3</v>
      </c>
      <c r="DO134" s="41">
        <v>221</v>
      </c>
      <c r="DP134" s="47">
        <v>224</v>
      </c>
    </row>
    <row r="135" spans="1:120" ht="15" customHeight="1">
      <c r="A135" s="2" t="s">
        <v>385</v>
      </c>
      <c r="B135" s="1" t="s">
        <v>388</v>
      </c>
      <c r="C135" s="43" t="s">
        <v>139</v>
      </c>
      <c r="D135" s="46">
        <v>0</v>
      </c>
      <c r="E135" s="41">
        <v>0</v>
      </c>
      <c r="F135" s="41">
        <v>0</v>
      </c>
      <c r="G135" s="41">
        <v>0</v>
      </c>
      <c r="H135" s="41">
        <v>8</v>
      </c>
      <c r="I135" s="41">
        <v>8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8</v>
      </c>
      <c r="AP135" s="47">
        <v>8</v>
      </c>
      <c r="AQ135" s="46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0</v>
      </c>
      <c r="BC135" s="41">
        <v>0</v>
      </c>
      <c r="BD135" s="41">
        <v>0</v>
      </c>
      <c r="BE135" s="41">
        <v>0</v>
      </c>
      <c r="BF135" s="41">
        <v>0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0</v>
      </c>
      <c r="BN135" s="41">
        <v>0</v>
      </c>
      <c r="BO135" s="41">
        <v>0</v>
      </c>
      <c r="BP135" s="41">
        <v>0</v>
      </c>
      <c r="BQ135" s="41">
        <v>0</v>
      </c>
      <c r="BR135" s="41">
        <v>0</v>
      </c>
      <c r="BS135" s="41">
        <v>0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7">
        <v>0</v>
      </c>
      <c r="CD135" s="46">
        <v>0</v>
      </c>
      <c r="CE135" s="41">
        <v>0</v>
      </c>
      <c r="CF135" s="41">
        <v>0</v>
      </c>
      <c r="CG135" s="41">
        <v>0</v>
      </c>
      <c r="CH135" s="41">
        <v>8</v>
      </c>
      <c r="CI135" s="41">
        <v>8</v>
      </c>
      <c r="CJ135" s="41">
        <v>0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8</v>
      </c>
      <c r="DP135" s="47">
        <v>8</v>
      </c>
    </row>
    <row r="136" spans="1:120" ht="15" customHeight="1">
      <c r="A136" s="2" t="s">
        <v>385</v>
      </c>
      <c r="B136" s="1" t="s">
        <v>388</v>
      </c>
      <c r="C136" s="43" t="s">
        <v>140</v>
      </c>
      <c r="D136" s="46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128</v>
      </c>
      <c r="L136" s="41">
        <v>128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128</v>
      </c>
      <c r="AP136" s="47">
        <v>128</v>
      </c>
      <c r="AQ136" s="46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  <c r="BE136" s="41">
        <v>0</v>
      </c>
      <c r="BF136" s="41">
        <v>0</v>
      </c>
      <c r="BG136" s="41">
        <v>0</v>
      </c>
      <c r="BH136" s="41">
        <v>0</v>
      </c>
      <c r="BI136" s="41">
        <v>0</v>
      </c>
      <c r="BJ136" s="41">
        <v>0</v>
      </c>
      <c r="BK136" s="41">
        <v>0</v>
      </c>
      <c r="BL136" s="41">
        <v>0</v>
      </c>
      <c r="BM136" s="41">
        <v>0</v>
      </c>
      <c r="BN136" s="41">
        <v>0</v>
      </c>
      <c r="BO136" s="41">
        <v>0</v>
      </c>
      <c r="BP136" s="41">
        <v>0</v>
      </c>
      <c r="BQ136" s="41">
        <v>0</v>
      </c>
      <c r="BR136" s="41">
        <v>0</v>
      </c>
      <c r="BS136" s="41">
        <v>0</v>
      </c>
      <c r="BT136" s="41">
        <v>0</v>
      </c>
      <c r="BU136" s="41">
        <v>0</v>
      </c>
      <c r="BV136" s="41">
        <v>0</v>
      </c>
      <c r="BW136" s="41">
        <v>0</v>
      </c>
      <c r="BX136" s="41">
        <v>0</v>
      </c>
      <c r="BY136" s="41">
        <v>0</v>
      </c>
      <c r="BZ136" s="41">
        <v>0</v>
      </c>
      <c r="CA136" s="41">
        <v>0</v>
      </c>
      <c r="CB136" s="41">
        <v>0</v>
      </c>
      <c r="CC136" s="47">
        <v>0</v>
      </c>
      <c r="CD136" s="46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128</v>
      </c>
      <c r="CL136" s="41">
        <v>128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128</v>
      </c>
      <c r="DP136" s="47">
        <v>128</v>
      </c>
    </row>
    <row r="137" spans="1:120" ht="15" customHeight="1">
      <c r="A137" s="2" t="s">
        <v>385</v>
      </c>
      <c r="B137" s="1" t="s">
        <v>388</v>
      </c>
      <c r="C137" s="43" t="s">
        <v>141</v>
      </c>
      <c r="D137" s="46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232</v>
      </c>
      <c r="L137" s="41">
        <v>232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5</v>
      </c>
      <c r="AG137" s="41">
        <v>5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237</v>
      </c>
      <c r="AP137" s="47">
        <v>237</v>
      </c>
      <c r="AQ137" s="46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1</v>
      </c>
      <c r="AX137" s="41">
        <v>0</v>
      </c>
      <c r="AY137" s="41">
        <v>1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0</v>
      </c>
      <c r="BO137" s="41">
        <v>0</v>
      </c>
      <c r="BP137" s="41">
        <v>0</v>
      </c>
      <c r="BQ137" s="41">
        <v>0</v>
      </c>
      <c r="BR137" s="41">
        <v>0</v>
      </c>
      <c r="BS137" s="41">
        <v>0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1</v>
      </c>
      <c r="CB137" s="41">
        <v>0</v>
      </c>
      <c r="CC137" s="47">
        <v>1</v>
      </c>
      <c r="CD137" s="46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1</v>
      </c>
      <c r="CK137" s="41">
        <v>232</v>
      </c>
      <c r="CL137" s="41">
        <v>233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5</v>
      </c>
      <c r="DG137" s="41">
        <v>5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1</v>
      </c>
      <c r="DO137" s="41">
        <v>237</v>
      </c>
      <c r="DP137" s="47">
        <v>238</v>
      </c>
    </row>
    <row r="138" spans="1:120" ht="15" customHeight="1">
      <c r="A138" s="2" t="s">
        <v>385</v>
      </c>
      <c r="B138" s="1" t="s">
        <v>388</v>
      </c>
      <c r="C138" s="43" t="s">
        <v>142</v>
      </c>
      <c r="D138" s="46">
        <v>3</v>
      </c>
      <c r="E138" s="41">
        <v>0</v>
      </c>
      <c r="F138" s="41">
        <v>3</v>
      </c>
      <c r="G138" s="41">
        <v>27</v>
      </c>
      <c r="H138" s="41">
        <v>0</v>
      </c>
      <c r="I138" s="41">
        <v>27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30</v>
      </c>
      <c r="AO138" s="41">
        <v>0</v>
      </c>
      <c r="AP138" s="47">
        <v>30</v>
      </c>
      <c r="AQ138" s="46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1">
        <v>0</v>
      </c>
      <c r="BG138" s="41">
        <v>0</v>
      </c>
      <c r="BH138" s="41">
        <v>0</v>
      </c>
      <c r="BI138" s="41">
        <v>0</v>
      </c>
      <c r="BJ138" s="41">
        <v>0</v>
      </c>
      <c r="BK138" s="41">
        <v>0</v>
      </c>
      <c r="BL138" s="41">
        <v>0</v>
      </c>
      <c r="BM138" s="41">
        <v>0</v>
      </c>
      <c r="BN138" s="41">
        <v>0</v>
      </c>
      <c r="BO138" s="41">
        <v>0</v>
      </c>
      <c r="BP138" s="41">
        <v>0</v>
      </c>
      <c r="BQ138" s="41">
        <v>0</v>
      </c>
      <c r="BR138" s="41">
        <v>0</v>
      </c>
      <c r="BS138" s="41">
        <v>0</v>
      </c>
      <c r="BT138" s="41">
        <v>0</v>
      </c>
      <c r="BU138" s="41">
        <v>0</v>
      </c>
      <c r="BV138" s="41">
        <v>0</v>
      </c>
      <c r="BW138" s="41">
        <v>0</v>
      </c>
      <c r="BX138" s="41">
        <v>0</v>
      </c>
      <c r="BY138" s="41">
        <v>0</v>
      </c>
      <c r="BZ138" s="41">
        <v>0</v>
      </c>
      <c r="CA138" s="41">
        <v>0</v>
      </c>
      <c r="CB138" s="41">
        <v>0</v>
      </c>
      <c r="CC138" s="47">
        <v>0</v>
      </c>
      <c r="CD138" s="46">
        <v>3</v>
      </c>
      <c r="CE138" s="41">
        <v>0</v>
      </c>
      <c r="CF138" s="41">
        <v>3</v>
      </c>
      <c r="CG138" s="41">
        <v>27</v>
      </c>
      <c r="CH138" s="41">
        <v>0</v>
      </c>
      <c r="CI138" s="41">
        <v>27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0</v>
      </c>
      <c r="DK138" s="41">
        <v>0</v>
      </c>
      <c r="DL138" s="41">
        <v>0</v>
      </c>
      <c r="DM138" s="41">
        <v>0</v>
      </c>
      <c r="DN138" s="41">
        <v>30</v>
      </c>
      <c r="DO138" s="41">
        <v>0</v>
      </c>
      <c r="DP138" s="47">
        <v>30</v>
      </c>
    </row>
    <row r="139" spans="1:120" ht="15" customHeight="1">
      <c r="A139" s="2" t="s">
        <v>385</v>
      </c>
      <c r="B139" s="1" t="s">
        <v>388</v>
      </c>
      <c r="C139" s="43" t="s">
        <v>143</v>
      </c>
      <c r="D139" s="46">
        <v>0</v>
      </c>
      <c r="E139" s="41">
        <v>0</v>
      </c>
      <c r="F139" s="41">
        <v>0</v>
      </c>
      <c r="G139" s="41">
        <v>24</v>
      </c>
      <c r="H139" s="41">
        <v>0</v>
      </c>
      <c r="I139" s="41">
        <v>24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24</v>
      </c>
      <c r="AO139" s="41">
        <v>0</v>
      </c>
      <c r="AP139" s="47">
        <v>24</v>
      </c>
      <c r="AQ139" s="46">
        <v>0</v>
      </c>
      <c r="AR139" s="41">
        <v>0</v>
      </c>
      <c r="AS139" s="41">
        <v>0</v>
      </c>
      <c r="AT139" s="41">
        <v>10</v>
      </c>
      <c r="AU139" s="41">
        <v>0</v>
      </c>
      <c r="AV139" s="41">
        <v>10</v>
      </c>
      <c r="AW139" s="41">
        <v>0</v>
      </c>
      <c r="AX139" s="41">
        <v>0</v>
      </c>
      <c r="AY139" s="41">
        <v>0</v>
      </c>
      <c r="AZ139" s="41">
        <v>0</v>
      </c>
      <c r="BA139" s="41">
        <v>0</v>
      </c>
      <c r="BB139" s="41">
        <v>0</v>
      </c>
      <c r="BC139" s="41">
        <v>0</v>
      </c>
      <c r="BD139" s="41">
        <v>0</v>
      </c>
      <c r="BE139" s="41">
        <v>0</v>
      </c>
      <c r="BF139" s="41">
        <v>0</v>
      </c>
      <c r="BG139" s="41">
        <v>0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0</v>
      </c>
      <c r="BS139" s="41">
        <v>0</v>
      </c>
      <c r="BT139" s="41">
        <v>0</v>
      </c>
      <c r="BU139" s="41">
        <v>0</v>
      </c>
      <c r="BV139" s="41">
        <v>0</v>
      </c>
      <c r="BW139" s="41">
        <v>0</v>
      </c>
      <c r="BX139" s="41">
        <v>0</v>
      </c>
      <c r="BY139" s="41">
        <v>0</v>
      </c>
      <c r="BZ139" s="41">
        <v>0</v>
      </c>
      <c r="CA139" s="41">
        <v>10</v>
      </c>
      <c r="CB139" s="41">
        <v>0</v>
      </c>
      <c r="CC139" s="47">
        <v>10</v>
      </c>
      <c r="CD139" s="46">
        <v>0</v>
      </c>
      <c r="CE139" s="41">
        <v>0</v>
      </c>
      <c r="CF139" s="41">
        <v>0</v>
      </c>
      <c r="CG139" s="41">
        <v>34</v>
      </c>
      <c r="CH139" s="41">
        <v>0</v>
      </c>
      <c r="CI139" s="41">
        <v>34</v>
      </c>
      <c r="CJ139" s="41">
        <v>0</v>
      </c>
      <c r="CK139" s="41">
        <v>0</v>
      </c>
      <c r="CL139" s="41">
        <v>0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34</v>
      </c>
      <c r="DO139" s="41">
        <v>0</v>
      </c>
      <c r="DP139" s="47">
        <v>34</v>
      </c>
    </row>
    <row r="140" spans="1:120" ht="15" customHeight="1">
      <c r="A140" s="2" t="s">
        <v>385</v>
      </c>
      <c r="B140" s="1" t="s">
        <v>388</v>
      </c>
      <c r="C140" s="43" t="s">
        <v>144</v>
      </c>
      <c r="D140" s="46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1</v>
      </c>
      <c r="L140" s="41">
        <v>1</v>
      </c>
      <c r="M140" s="41">
        <v>0</v>
      </c>
      <c r="N140" s="41">
        <v>92</v>
      </c>
      <c r="O140" s="41">
        <v>92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93</v>
      </c>
      <c r="AP140" s="47">
        <v>93</v>
      </c>
      <c r="AQ140" s="46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0</v>
      </c>
      <c r="BB140" s="41">
        <v>0</v>
      </c>
      <c r="BC140" s="41">
        <v>0</v>
      </c>
      <c r="BD140" s="41">
        <v>0</v>
      </c>
      <c r="BE140" s="41">
        <v>0</v>
      </c>
      <c r="BF140" s="41">
        <v>0</v>
      </c>
      <c r="BG140" s="41">
        <v>0</v>
      </c>
      <c r="BH140" s="41">
        <v>0</v>
      </c>
      <c r="BI140" s="41">
        <v>0</v>
      </c>
      <c r="BJ140" s="41">
        <v>0</v>
      </c>
      <c r="BK140" s="41">
        <v>0</v>
      </c>
      <c r="BL140" s="41">
        <v>0</v>
      </c>
      <c r="BM140" s="41">
        <v>0</v>
      </c>
      <c r="BN140" s="41">
        <v>0</v>
      </c>
      <c r="BO140" s="41">
        <v>0</v>
      </c>
      <c r="BP140" s="41">
        <v>0</v>
      </c>
      <c r="BQ140" s="41">
        <v>0</v>
      </c>
      <c r="BR140" s="41">
        <v>0</v>
      </c>
      <c r="BS140" s="41">
        <v>0</v>
      </c>
      <c r="BT140" s="41">
        <v>0</v>
      </c>
      <c r="BU140" s="41">
        <v>0</v>
      </c>
      <c r="BV140" s="41">
        <v>0</v>
      </c>
      <c r="BW140" s="41">
        <v>0</v>
      </c>
      <c r="BX140" s="41">
        <v>0</v>
      </c>
      <c r="BY140" s="41">
        <v>0</v>
      </c>
      <c r="BZ140" s="41">
        <v>0</v>
      </c>
      <c r="CA140" s="41">
        <v>0</v>
      </c>
      <c r="CB140" s="41">
        <v>0</v>
      </c>
      <c r="CC140" s="47">
        <v>0</v>
      </c>
      <c r="CD140" s="46">
        <v>0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1</v>
      </c>
      <c r="CL140" s="41">
        <v>1</v>
      </c>
      <c r="CM140" s="41">
        <v>0</v>
      </c>
      <c r="CN140" s="41">
        <v>92</v>
      </c>
      <c r="CO140" s="41">
        <v>92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0</v>
      </c>
      <c r="DM140" s="41">
        <v>0</v>
      </c>
      <c r="DN140" s="41">
        <v>0</v>
      </c>
      <c r="DO140" s="41">
        <v>93</v>
      </c>
      <c r="DP140" s="47">
        <v>93</v>
      </c>
    </row>
    <row r="141" spans="1:120" ht="15" customHeight="1">
      <c r="A141" s="2" t="s">
        <v>385</v>
      </c>
      <c r="B141" s="1" t="s">
        <v>388</v>
      </c>
      <c r="C141" s="43" t="s">
        <v>145</v>
      </c>
      <c r="D141" s="46">
        <v>0</v>
      </c>
      <c r="E141" s="41">
        <v>0</v>
      </c>
      <c r="F141" s="41">
        <v>0</v>
      </c>
      <c r="G141" s="41">
        <v>6</v>
      </c>
      <c r="H141" s="41">
        <v>0</v>
      </c>
      <c r="I141" s="41">
        <v>6</v>
      </c>
      <c r="J141" s="41">
        <v>4</v>
      </c>
      <c r="K141" s="41">
        <v>0</v>
      </c>
      <c r="L141" s="41">
        <v>4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10</v>
      </c>
      <c r="AO141" s="41">
        <v>0</v>
      </c>
      <c r="AP141" s="47">
        <v>10</v>
      </c>
      <c r="AQ141" s="46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0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0</v>
      </c>
      <c r="CB141" s="41">
        <v>0</v>
      </c>
      <c r="CC141" s="47">
        <v>0</v>
      </c>
      <c r="CD141" s="46">
        <v>0</v>
      </c>
      <c r="CE141" s="41">
        <v>0</v>
      </c>
      <c r="CF141" s="41">
        <v>0</v>
      </c>
      <c r="CG141" s="41">
        <v>6</v>
      </c>
      <c r="CH141" s="41">
        <v>0</v>
      </c>
      <c r="CI141" s="41">
        <v>6</v>
      </c>
      <c r="CJ141" s="41">
        <v>4</v>
      </c>
      <c r="CK141" s="41">
        <v>0</v>
      </c>
      <c r="CL141" s="41">
        <v>4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10</v>
      </c>
      <c r="DO141" s="41">
        <v>0</v>
      </c>
      <c r="DP141" s="47">
        <v>10</v>
      </c>
    </row>
    <row r="142" spans="1:120" ht="15" customHeight="1">
      <c r="A142" s="2" t="s">
        <v>385</v>
      </c>
      <c r="B142" s="1" t="s">
        <v>388</v>
      </c>
      <c r="C142" s="43" t="s">
        <v>146</v>
      </c>
      <c r="D142" s="46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1</v>
      </c>
      <c r="J142" s="41">
        <v>0</v>
      </c>
      <c r="K142" s="41">
        <v>2</v>
      </c>
      <c r="L142" s="41">
        <v>2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1</v>
      </c>
      <c r="AO142" s="41">
        <v>2</v>
      </c>
      <c r="AP142" s="47">
        <v>3</v>
      </c>
      <c r="AQ142" s="46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1</v>
      </c>
      <c r="AX142" s="41">
        <v>0</v>
      </c>
      <c r="AY142" s="41">
        <v>1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</v>
      </c>
      <c r="BG142" s="41">
        <v>0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0</v>
      </c>
      <c r="BN142" s="41">
        <v>0</v>
      </c>
      <c r="BO142" s="41">
        <v>0</v>
      </c>
      <c r="BP142" s="41">
        <v>0</v>
      </c>
      <c r="BQ142" s="41">
        <v>0</v>
      </c>
      <c r="BR142" s="41">
        <v>0</v>
      </c>
      <c r="BS142" s="41">
        <v>0</v>
      </c>
      <c r="BT142" s="41">
        <v>0</v>
      </c>
      <c r="BU142" s="41">
        <v>0</v>
      </c>
      <c r="BV142" s="41">
        <v>0</v>
      </c>
      <c r="BW142" s="41">
        <v>0</v>
      </c>
      <c r="BX142" s="41">
        <v>0</v>
      </c>
      <c r="BY142" s="41">
        <v>0</v>
      </c>
      <c r="BZ142" s="41">
        <v>0</v>
      </c>
      <c r="CA142" s="41">
        <v>1</v>
      </c>
      <c r="CB142" s="41">
        <v>0</v>
      </c>
      <c r="CC142" s="47">
        <v>1</v>
      </c>
      <c r="CD142" s="46">
        <v>0</v>
      </c>
      <c r="CE142" s="41">
        <v>0</v>
      </c>
      <c r="CF142" s="41">
        <v>0</v>
      </c>
      <c r="CG142" s="41">
        <v>1</v>
      </c>
      <c r="CH142" s="41">
        <v>0</v>
      </c>
      <c r="CI142" s="41">
        <v>1</v>
      </c>
      <c r="CJ142" s="41">
        <v>1</v>
      </c>
      <c r="CK142" s="41">
        <v>2</v>
      </c>
      <c r="CL142" s="41">
        <v>3</v>
      </c>
      <c r="CM142" s="41">
        <v>0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2</v>
      </c>
      <c r="DO142" s="41">
        <v>2</v>
      </c>
      <c r="DP142" s="47">
        <v>4</v>
      </c>
    </row>
    <row r="143" spans="1:120" s="39" customFormat="1" ht="15" customHeight="1">
      <c r="A143" s="7" t="s">
        <v>431</v>
      </c>
      <c r="B143" s="8"/>
      <c r="C143" s="44"/>
      <c r="D143" s="48">
        <f>SUM(D115:D142)</f>
        <v>21</v>
      </c>
      <c r="E143" s="42">
        <f aca="true" t="shared" si="12" ref="E143:BP143">SUM(E115:E142)</f>
        <v>0</v>
      </c>
      <c r="F143" s="42">
        <f t="shared" si="12"/>
        <v>21</v>
      </c>
      <c r="G143" s="42">
        <f t="shared" si="12"/>
        <v>181</v>
      </c>
      <c r="H143" s="42">
        <f t="shared" si="12"/>
        <v>27</v>
      </c>
      <c r="I143" s="42">
        <f t="shared" si="12"/>
        <v>208</v>
      </c>
      <c r="J143" s="42">
        <f t="shared" si="12"/>
        <v>61</v>
      </c>
      <c r="K143" s="42">
        <f t="shared" si="12"/>
        <v>1056</v>
      </c>
      <c r="L143" s="42">
        <f t="shared" si="12"/>
        <v>1117</v>
      </c>
      <c r="M143" s="42">
        <f t="shared" si="12"/>
        <v>0</v>
      </c>
      <c r="N143" s="42">
        <f t="shared" si="12"/>
        <v>94</v>
      </c>
      <c r="O143" s="42">
        <f t="shared" si="12"/>
        <v>94</v>
      </c>
      <c r="P143" s="42">
        <f t="shared" si="12"/>
        <v>0</v>
      </c>
      <c r="Q143" s="42">
        <f t="shared" si="12"/>
        <v>9</v>
      </c>
      <c r="R143" s="42">
        <f t="shared" si="12"/>
        <v>9</v>
      </c>
      <c r="S143" s="42">
        <f t="shared" si="12"/>
        <v>0</v>
      </c>
      <c r="T143" s="42">
        <f t="shared" si="12"/>
        <v>0</v>
      </c>
      <c r="U143" s="42">
        <f t="shared" si="12"/>
        <v>0</v>
      </c>
      <c r="V143" s="42">
        <f t="shared" si="12"/>
        <v>0</v>
      </c>
      <c r="W143" s="42">
        <f t="shared" si="12"/>
        <v>0</v>
      </c>
      <c r="X143" s="42">
        <f t="shared" si="12"/>
        <v>0</v>
      </c>
      <c r="Y143" s="42">
        <f t="shared" si="12"/>
        <v>0</v>
      </c>
      <c r="Z143" s="42">
        <f t="shared" si="12"/>
        <v>0</v>
      </c>
      <c r="AA143" s="42">
        <f t="shared" si="12"/>
        <v>0</v>
      </c>
      <c r="AB143" s="42">
        <f t="shared" si="12"/>
        <v>25</v>
      </c>
      <c r="AC143" s="42">
        <f t="shared" si="12"/>
        <v>12</v>
      </c>
      <c r="AD143" s="42">
        <f t="shared" si="12"/>
        <v>37</v>
      </c>
      <c r="AE143" s="42">
        <f t="shared" si="12"/>
        <v>12</v>
      </c>
      <c r="AF143" s="42">
        <f t="shared" si="12"/>
        <v>72</v>
      </c>
      <c r="AG143" s="42">
        <f t="shared" si="12"/>
        <v>84</v>
      </c>
      <c r="AH143" s="42">
        <f t="shared" si="12"/>
        <v>0</v>
      </c>
      <c r="AI143" s="42">
        <f t="shared" si="12"/>
        <v>0</v>
      </c>
      <c r="AJ143" s="42">
        <f t="shared" si="12"/>
        <v>0</v>
      </c>
      <c r="AK143" s="42">
        <f t="shared" si="12"/>
        <v>0</v>
      </c>
      <c r="AL143" s="42">
        <f t="shared" si="12"/>
        <v>322</v>
      </c>
      <c r="AM143" s="42">
        <f t="shared" si="12"/>
        <v>322</v>
      </c>
      <c r="AN143" s="42">
        <f t="shared" si="12"/>
        <v>300</v>
      </c>
      <c r="AO143" s="42">
        <f t="shared" si="12"/>
        <v>1592</v>
      </c>
      <c r="AP143" s="49">
        <f t="shared" si="12"/>
        <v>1892</v>
      </c>
      <c r="AQ143" s="48">
        <f t="shared" si="12"/>
        <v>0</v>
      </c>
      <c r="AR143" s="42">
        <f t="shared" si="12"/>
        <v>0</v>
      </c>
      <c r="AS143" s="42">
        <f t="shared" si="12"/>
        <v>0</v>
      </c>
      <c r="AT143" s="42">
        <f t="shared" si="12"/>
        <v>14</v>
      </c>
      <c r="AU143" s="42">
        <f t="shared" si="12"/>
        <v>0</v>
      </c>
      <c r="AV143" s="42">
        <f t="shared" si="12"/>
        <v>14</v>
      </c>
      <c r="AW143" s="42">
        <f t="shared" si="12"/>
        <v>4</v>
      </c>
      <c r="AX143" s="42">
        <f t="shared" si="12"/>
        <v>0</v>
      </c>
      <c r="AY143" s="42">
        <f t="shared" si="12"/>
        <v>4</v>
      </c>
      <c r="AZ143" s="42">
        <f t="shared" si="12"/>
        <v>0</v>
      </c>
      <c r="BA143" s="42">
        <f t="shared" si="12"/>
        <v>0</v>
      </c>
      <c r="BB143" s="42">
        <f t="shared" si="12"/>
        <v>0</v>
      </c>
      <c r="BC143" s="42">
        <f t="shared" si="12"/>
        <v>0</v>
      </c>
      <c r="BD143" s="42">
        <f t="shared" si="12"/>
        <v>0</v>
      </c>
      <c r="BE143" s="42">
        <f t="shared" si="12"/>
        <v>0</v>
      </c>
      <c r="BF143" s="42">
        <f t="shared" si="12"/>
        <v>0</v>
      </c>
      <c r="BG143" s="42">
        <f t="shared" si="12"/>
        <v>0</v>
      </c>
      <c r="BH143" s="42">
        <f t="shared" si="12"/>
        <v>0</v>
      </c>
      <c r="BI143" s="42">
        <f t="shared" si="12"/>
        <v>0</v>
      </c>
      <c r="BJ143" s="42">
        <f t="shared" si="12"/>
        <v>0</v>
      </c>
      <c r="BK143" s="42">
        <f t="shared" si="12"/>
        <v>0</v>
      </c>
      <c r="BL143" s="42">
        <f t="shared" si="12"/>
        <v>0</v>
      </c>
      <c r="BM143" s="42">
        <f t="shared" si="12"/>
        <v>0</v>
      </c>
      <c r="BN143" s="42">
        <f t="shared" si="12"/>
        <v>0</v>
      </c>
      <c r="BO143" s="42">
        <f t="shared" si="12"/>
        <v>1</v>
      </c>
      <c r="BP143" s="42">
        <f t="shared" si="12"/>
        <v>0</v>
      </c>
      <c r="BQ143" s="42">
        <f aca="true" t="shared" si="13" ref="BQ143:DP143">SUM(BQ115:BQ142)</f>
        <v>1</v>
      </c>
      <c r="BR143" s="42">
        <f t="shared" si="13"/>
        <v>1</v>
      </c>
      <c r="BS143" s="42">
        <f t="shared" si="13"/>
        <v>0</v>
      </c>
      <c r="BT143" s="42">
        <f t="shared" si="13"/>
        <v>1</v>
      </c>
      <c r="BU143" s="42">
        <f t="shared" si="13"/>
        <v>1</v>
      </c>
      <c r="BV143" s="42">
        <f t="shared" si="13"/>
        <v>0</v>
      </c>
      <c r="BW143" s="42">
        <f t="shared" si="13"/>
        <v>1</v>
      </c>
      <c r="BX143" s="42">
        <f t="shared" si="13"/>
        <v>0</v>
      </c>
      <c r="BY143" s="42">
        <f t="shared" si="13"/>
        <v>0</v>
      </c>
      <c r="BZ143" s="42">
        <f t="shared" si="13"/>
        <v>0</v>
      </c>
      <c r="CA143" s="42">
        <f t="shared" si="13"/>
        <v>21</v>
      </c>
      <c r="CB143" s="42">
        <f t="shared" si="13"/>
        <v>0</v>
      </c>
      <c r="CC143" s="49">
        <f t="shared" si="13"/>
        <v>21</v>
      </c>
      <c r="CD143" s="48">
        <f t="shared" si="13"/>
        <v>21</v>
      </c>
      <c r="CE143" s="42">
        <f t="shared" si="13"/>
        <v>0</v>
      </c>
      <c r="CF143" s="42">
        <f t="shared" si="13"/>
        <v>21</v>
      </c>
      <c r="CG143" s="42">
        <f t="shared" si="13"/>
        <v>195</v>
      </c>
      <c r="CH143" s="42">
        <f t="shared" si="13"/>
        <v>27</v>
      </c>
      <c r="CI143" s="42">
        <f t="shared" si="13"/>
        <v>222</v>
      </c>
      <c r="CJ143" s="42">
        <f t="shared" si="13"/>
        <v>65</v>
      </c>
      <c r="CK143" s="42">
        <f t="shared" si="13"/>
        <v>1056</v>
      </c>
      <c r="CL143" s="42">
        <f t="shared" si="13"/>
        <v>1121</v>
      </c>
      <c r="CM143" s="42">
        <f t="shared" si="13"/>
        <v>0</v>
      </c>
      <c r="CN143" s="42">
        <f t="shared" si="13"/>
        <v>94</v>
      </c>
      <c r="CO143" s="42">
        <f t="shared" si="13"/>
        <v>94</v>
      </c>
      <c r="CP143" s="42">
        <f t="shared" si="13"/>
        <v>0</v>
      </c>
      <c r="CQ143" s="42">
        <f t="shared" si="13"/>
        <v>9</v>
      </c>
      <c r="CR143" s="42">
        <f t="shared" si="13"/>
        <v>9</v>
      </c>
      <c r="CS143" s="42">
        <f t="shared" si="13"/>
        <v>0</v>
      </c>
      <c r="CT143" s="42">
        <f t="shared" si="13"/>
        <v>0</v>
      </c>
      <c r="CU143" s="42">
        <f t="shared" si="13"/>
        <v>0</v>
      </c>
      <c r="CV143" s="42">
        <f t="shared" si="13"/>
        <v>0</v>
      </c>
      <c r="CW143" s="42">
        <f t="shared" si="13"/>
        <v>0</v>
      </c>
      <c r="CX143" s="42">
        <f t="shared" si="13"/>
        <v>0</v>
      </c>
      <c r="CY143" s="42">
        <f t="shared" si="13"/>
        <v>0</v>
      </c>
      <c r="CZ143" s="42">
        <f t="shared" si="13"/>
        <v>0</v>
      </c>
      <c r="DA143" s="42">
        <f t="shared" si="13"/>
        <v>0</v>
      </c>
      <c r="DB143" s="42">
        <f t="shared" si="13"/>
        <v>26</v>
      </c>
      <c r="DC143" s="42">
        <f t="shared" si="13"/>
        <v>12</v>
      </c>
      <c r="DD143" s="42">
        <f t="shared" si="13"/>
        <v>38</v>
      </c>
      <c r="DE143" s="42">
        <f t="shared" si="13"/>
        <v>13</v>
      </c>
      <c r="DF143" s="42">
        <f t="shared" si="13"/>
        <v>72</v>
      </c>
      <c r="DG143" s="42">
        <f t="shared" si="13"/>
        <v>85</v>
      </c>
      <c r="DH143" s="42">
        <f t="shared" si="13"/>
        <v>1</v>
      </c>
      <c r="DI143" s="42">
        <f t="shared" si="13"/>
        <v>0</v>
      </c>
      <c r="DJ143" s="42">
        <f t="shared" si="13"/>
        <v>1</v>
      </c>
      <c r="DK143" s="42">
        <f t="shared" si="13"/>
        <v>0</v>
      </c>
      <c r="DL143" s="42">
        <f t="shared" si="13"/>
        <v>322</v>
      </c>
      <c r="DM143" s="42">
        <f t="shared" si="13"/>
        <v>322</v>
      </c>
      <c r="DN143" s="42">
        <f t="shared" si="13"/>
        <v>321</v>
      </c>
      <c r="DO143" s="42">
        <f t="shared" si="13"/>
        <v>1592</v>
      </c>
      <c r="DP143" s="49">
        <f t="shared" si="13"/>
        <v>1913</v>
      </c>
    </row>
    <row r="144" spans="1:120" ht="15" customHeight="1">
      <c r="A144" s="2" t="s">
        <v>389</v>
      </c>
      <c r="B144" s="1" t="s">
        <v>390</v>
      </c>
      <c r="C144" s="43" t="s">
        <v>147</v>
      </c>
      <c r="D144" s="46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3</v>
      </c>
      <c r="L144" s="41">
        <v>3</v>
      </c>
      <c r="M144" s="41">
        <v>0</v>
      </c>
      <c r="N144" s="41">
        <v>0</v>
      </c>
      <c r="O144" s="41">
        <v>0</v>
      </c>
      <c r="P144" s="41">
        <v>1</v>
      </c>
      <c r="Q144" s="41">
        <v>21</v>
      </c>
      <c r="R144" s="41">
        <v>22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1</v>
      </c>
      <c r="AO144" s="41">
        <v>24</v>
      </c>
      <c r="AP144" s="47">
        <v>25</v>
      </c>
      <c r="AQ144" s="46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0</v>
      </c>
      <c r="BF144" s="41">
        <v>0</v>
      </c>
      <c r="BG144" s="41">
        <v>0</v>
      </c>
      <c r="BH144" s="41">
        <v>0</v>
      </c>
      <c r="BI144" s="41">
        <v>0</v>
      </c>
      <c r="BJ144" s="41">
        <v>0</v>
      </c>
      <c r="BK144" s="41">
        <v>0</v>
      </c>
      <c r="BL144" s="41">
        <v>0</v>
      </c>
      <c r="BM144" s="41">
        <v>0</v>
      </c>
      <c r="BN144" s="41">
        <v>0</v>
      </c>
      <c r="BO144" s="41">
        <v>0</v>
      </c>
      <c r="BP144" s="41">
        <v>0</v>
      </c>
      <c r="BQ144" s="41">
        <v>0</v>
      </c>
      <c r="BR144" s="41">
        <v>0</v>
      </c>
      <c r="BS144" s="41">
        <v>0</v>
      </c>
      <c r="BT144" s="41">
        <v>0</v>
      </c>
      <c r="BU144" s="41">
        <v>0</v>
      </c>
      <c r="BV144" s="41">
        <v>0</v>
      </c>
      <c r="BW144" s="41">
        <v>0</v>
      </c>
      <c r="BX144" s="41">
        <v>0</v>
      </c>
      <c r="BY144" s="41">
        <v>0</v>
      </c>
      <c r="BZ144" s="41">
        <v>0</v>
      </c>
      <c r="CA144" s="41">
        <v>0</v>
      </c>
      <c r="CB144" s="41">
        <v>0</v>
      </c>
      <c r="CC144" s="47">
        <v>0</v>
      </c>
      <c r="CD144" s="46">
        <v>0</v>
      </c>
      <c r="CE144" s="41">
        <v>0</v>
      </c>
      <c r="CF144" s="41">
        <v>0</v>
      </c>
      <c r="CG144" s="41">
        <v>0</v>
      </c>
      <c r="CH144" s="41">
        <v>0</v>
      </c>
      <c r="CI144" s="41">
        <v>0</v>
      </c>
      <c r="CJ144" s="41">
        <v>0</v>
      </c>
      <c r="CK144" s="41">
        <v>3</v>
      </c>
      <c r="CL144" s="41">
        <v>3</v>
      </c>
      <c r="CM144" s="41">
        <v>0</v>
      </c>
      <c r="CN144" s="41">
        <v>0</v>
      </c>
      <c r="CO144" s="41">
        <v>0</v>
      </c>
      <c r="CP144" s="41">
        <v>1</v>
      </c>
      <c r="CQ144" s="41">
        <v>21</v>
      </c>
      <c r="CR144" s="41">
        <v>22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24</v>
      </c>
      <c r="DP144" s="47">
        <v>25</v>
      </c>
    </row>
    <row r="145" spans="1:120" ht="15" customHeight="1">
      <c r="A145" s="2" t="s">
        <v>389</v>
      </c>
      <c r="B145" s="1" t="s">
        <v>390</v>
      </c>
      <c r="C145" s="43" t="s">
        <v>148</v>
      </c>
      <c r="D145" s="46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50</v>
      </c>
      <c r="L145" s="41">
        <v>50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50</v>
      </c>
      <c r="AP145" s="47">
        <v>50</v>
      </c>
      <c r="AQ145" s="46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7">
        <v>0</v>
      </c>
      <c r="CD145" s="46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50</v>
      </c>
      <c r="CL145" s="41">
        <v>50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50</v>
      </c>
      <c r="DP145" s="47">
        <v>50</v>
      </c>
    </row>
    <row r="146" spans="1:120" ht="15" customHeight="1">
      <c r="A146" s="2" t="s">
        <v>389</v>
      </c>
      <c r="B146" s="1" t="s">
        <v>390</v>
      </c>
      <c r="C146" s="43" t="s">
        <v>149</v>
      </c>
      <c r="D146" s="46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7">
        <v>0</v>
      </c>
      <c r="AQ146" s="46">
        <v>0</v>
      </c>
      <c r="AR146" s="41">
        <v>0</v>
      </c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0</v>
      </c>
      <c r="BS146" s="41">
        <v>0</v>
      </c>
      <c r="BT146" s="41">
        <v>0</v>
      </c>
      <c r="BU146" s="41">
        <v>0</v>
      </c>
      <c r="BV146" s="41">
        <v>0</v>
      </c>
      <c r="BW146" s="41">
        <v>0</v>
      </c>
      <c r="BX146" s="41">
        <v>0</v>
      </c>
      <c r="BY146" s="41">
        <v>0</v>
      </c>
      <c r="BZ146" s="41">
        <v>0</v>
      </c>
      <c r="CA146" s="41">
        <v>0</v>
      </c>
      <c r="CB146" s="41">
        <v>0</v>
      </c>
      <c r="CC146" s="47">
        <v>0</v>
      </c>
      <c r="CD146" s="46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7">
        <v>0</v>
      </c>
    </row>
    <row r="147" spans="1:120" ht="15" customHeight="1">
      <c r="A147" s="2" t="s">
        <v>389</v>
      </c>
      <c r="B147" s="1" t="s">
        <v>390</v>
      </c>
      <c r="C147" s="43" t="s">
        <v>150</v>
      </c>
      <c r="D147" s="46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7">
        <v>0</v>
      </c>
      <c r="AQ147" s="46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0</v>
      </c>
      <c r="CA147" s="41">
        <v>0</v>
      </c>
      <c r="CB147" s="41">
        <v>0</v>
      </c>
      <c r="CC147" s="47">
        <v>0</v>
      </c>
      <c r="CD147" s="46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0</v>
      </c>
      <c r="CL147" s="41">
        <v>0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7">
        <v>0</v>
      </c>
    </row>
    <row r="148" spans="1:120" ht="15" customHeight="1">
      <c r="A148" s="2" t="s">
        <v>389</v>
      </c>
      <c r="B148" s="1" t="s">
        <v>390</v>
      </c>
      <c r="C148" s="43" t="s">
        <v>151</v>
      </c>
      <c r="D148" s="46">
        <v>1</v>
      </c>
      <c r="E148" s="41">
        <v>0</v>
      </c>
      <c r="F148" s="41">
        <v>1</v>
      </c>
      <c r="G148" s="41">
        <v>33</v>
      </c>
      <c r="H148" s="41">
        <v>0</v>
      </c>
      <c r="I148" s="41">
        <v>33</v>
      </c>
      <c r="J148" s="41">
        <v>28</v>
      </c>
      <c r="K148" s="41">
        <v>0</v>
      </c>
      <c r="L148" s="41">
        <v>28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4</v>
      </c>
      <c r="AC148" s="41">
        <v>0</v>
      </c>
      <c r="AD148" s="41">
        <v>4</v>
      </c>
      <c r="AE148" s="41">
        <v>4</v>
      </c>
      <c r="AF148" s="41">
        <v>0</v>
      </c>
      <c r="AG148" s="41">
        <v>4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70</v>
      </c>
      <c r="AO148" s="41">
        <v>0</v>
      </c>
      <c r="AP148" s="47">
        <v>70</v>
      </c>
      <c r="AQ148" s="46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0</v>
      </c>
      <c r="BY148" s="41">
        <v>0</v>
      </c>
      <c r="BZ148" s="41">
        <v>0</v>
      </c>
      <c r="CA148" s="41">
        <v>0</v>
      </c>
      <c r="CB148" s="41">
        <v>0</v>
      </c>
      <c r="CC148" s="47">
        <v>0</v>
      </c>
      <c r="CD148" s="46">
        <v>1</v>
      </c>
      <c r="CE148" s="41">
        <v>0</v>
      </c>
      <c r="CF148" s="41">
        <v>1</v>
      </c>
      <c r="CG148" s="41">
        <v>33</v>
      </c>
      <c r="CH148" s="41">
        <v>0</v>
      </c>
      <c r="CI148" s="41">
        <v>33</v>
      </c>
      <c r="CJ148" s="41">
        <v>28</v>
      </c>
      <c r="CK148" s="41">
        <v>0</v>
      </c>
      <c r="CL148" s="41">
        <v>28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4</v>
      </c>
      <c r="DC148" s="41">
        <v>0</v>
      </c>
      <c r="DD148" s="41">
        <v>4</v>
      </c>
      <c r="DE148" s="41">
        <v>4</v>
      </c>
      <c r="DF148" s="41">
        <v>0</v>
      </c>
      <c r="DG148" s="41">
        <v>4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70</v>
      </c>
      <c r="DO148" s="41">
        <v>0</v>
      </c>
      <c r="DP148" s="47">
        <v>70</v>
      </c>
    </row>
    <row r="149" spans="1:120" ht="15" customHeight="1">
      <c r="A149" s="2" t="s">
        <v>389</v>
      </c>
      <c r="B149" s="1" t="s">
        <v>390</v>
      </c>
      <c r="C149" s="43" t="s">
        <v>152</v>
      </c>
      <c r="D149" s="46">
        <v>0</v>
      </c>
      <c r="E149" s="41">
        <v>0</v>
      </c>
      <c r="F149" s="41">
        <v>0</v>
      </c>
      <c r="G149" s="41">
        <v>3</v>
      </c>
      <c r="H149" s="41">
        <v>0</v>
      </c>
      <c r="I149" s="41">
        <v>3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1</v>
      </c>
      <c r="AE149" s="41">
        <v>1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5</v>
      </c>
      <c r="AO149" s="41">
        <v>0</v>
      </c>
      <c r="AP149" s="47">
        <v>5</v>
      </c>
      <c r="AQ149" s="46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1</v>
      </c>
      <c r="BA149" s="41">
        <v>0</v>
      </c>
      <c r="BB149" s="41">
        <v>1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0</v>
      </c>
      <c r="BS149" s="41">
        <v>0</v>
      </c>
      <c r="BT149" s="41">
        <v>0</v>
      </c>
      <c r="BU149" s="41">
        <v>0</v>
      </c>
      <c r="BV149" s="41">
        <v>0</v>
      </c>
      <c r="BW149" s="41">
        <v>0</v>
      </c>
      <c r="BX149" s="41">
        <v>0</v>
      </c>
      <c r="BY149" s="41">
        <v>0</v>
      </c>
      <c r="BZ149" s="41">
        <v>0</v>
      </c>
      <c r="CA149" s="41">
        <v>2</v>
      </c>
      <c r="CB149" s="41">
        <v>0</v>
      </c>
      <c r="CC149" s="47">
        <v>2</v>
      </c>
      <c r="CD149" s="46">
        <v>0</v>
      </c>
      <c r="CE149" s="41">
        <v>0</v>
      </c>
      <c r="CF149" s="41">
        <v>0</v>
      </c>
      <c r="CG149" s="41">
        <v>4</v>
      </c>
      <c r="CH149" s="41">
        <v>0</v>
      </c>
      <c r="CI149" s="41">
        <v>4</v>
      </c>
      <c r="CJ149" s="41">
        <v>0</v>
      </c>
      <c r="CK149" s="41">
        <v>0</v>
      </c>
      <c r="CL149" s="41">
        <v>0</v>
      </c>
      <c r="CM149" s="41">
        <v>1</v>
      </c>
      <c r="CN149" s="41">
        <v>0</v>
      </c>
      <c r="CO149" s="41">
        <v>1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1</v>
      </c>
      <c r="DC149" s="41">
        <v>0</v>
      </c>
      <c r="DD149" s="41">
        <v>1</v>
      </c>
      <c r="DE149" s="41">
        <v>1</v>
      </c>
      <c r="DF149" s="41">
        <v>0</v>
      </c>
      <c r="DG149" s="41">
        <v>1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7</v>
      </c>
      <c r="DO149" s="41">
        <v>0</v>
      </c>
      <c r="DP149" s="47">
        <v>7</v>
      </c>
    </row>
    <row r="150" spans="1:120" ht="15" customHeight="1">
      <c r="A150" s="2" t="s">
        <v>389</v>
      </c>
      <c r="B150" s="1" t="s">
        <v>390</v>
      </c>
      <c r="C150" s="43" t="s">
        <v>153</v>
      </c>
      <c r="D150" s="46">
        <v>0</v>
      </c>
      <c r="E150" s="41">
        <v>0</v>
      </c>
      <c r="F150" s="41">
        <v>0</v>
      </c>
      <c r="G150" s="41">
        <v>12</v>
      </c>
      <c r="H150" s="41">
        <v>0</v>
      </c>
      <c r="I150" s="41">
        <v>12</v>
      </c>
      <c r="J150" s="41">
        <v>0</v>
      </c>
      <c r="K150" s="41">
        <v>0</v>
      </c>
      <c r="L150" s="41">
        <v>0</v>
      </c>
      <c r="M150" s="41">
        <v>0</v>
      </c>
      <c r="N150" s="41">
        <v>2</v>
      </c>
      <c r="O150" s="41">
        <v>2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2</v>
      </c>
      <c r="AD150" s="41">
        <v>2</v>
      </c>
      <c r="AE150" s="41">
        <v>0</v>
      </c>
      <c r="AF150" s="41">
        <v>2</v>
      </c>
      <c r="AG150" s="41">
        <v>2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12</v>
      </c>
      <c r="AO150" s="41">
        <v>6</v>
      </c>
      <c r="AP150" s="47">
        <v>18</v>
      </c>
      <c r="AQ150" s="46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0</v>
      </c>
      <c r="BW150" s="41">
        <v>0</v>
      </c>
      <c r="BX150" s="41">
        <v>0</v>
      </c>
      <c r="BY150" s="41">
        <v>0</v>
      </c>
      <c r="BZ150" s="41">
        <v>0</v>
      </c>
      <c r="CA150" s="41">
        <v>0</v>
      </c>
      <c r="CB150" s="41">
        <v>0</v>
      </c>
      <c r="CC150" s="47">
        <v>0</v>
      </c>
      <c r="CD150" s="46">
        <v>0</v>
      </c>
      <c r="CE150" s="41">
        <v>0</v>
      </c>
      <c r="CF150" s="41">
        <v>0</v>
      </c>
      <c r="CG150" s="41">
        <v>12</v>
      </c>
      <c r="CH150" s="41">
        <v>0</v>
      </c>
      <c r="CI150" s="41">
        <v>12</v>
      </c>
      <c r="CJ150" s="41">
        <v>0</v>
      </c>
      <c r="CK150" s="41">
        <v>0</v>
      </c>
      <c r="CL150" s="41">
        <v>0</v>
      </c>
      <c r="CM150" s="41">
        <v>0</v>
      </c>
      <c r="CN150" s="41">
        <v>2</v>
      </c>
      <c r="CO150" s="41">
        <v>2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2</v>
      </c>
      <c r="DD150" s="41">
        <v>2</v>
      </c>
      <c r="DE150" s="41">
        <v>0</v>
      </c>
      <c r="DF150" s="41">
        <v>2</v>
      </c>
      <c r="DG150" s="41">
        <v>2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12</v>
      </c>
      <c r="DO150" s="41">
        <v>6</v>
      </c>
      <c r="DP150" s="47">
        <v>18</v>
      </c>
    </row>
    <row r="151" spans="1:120" ht="15" customHeight="1">
      <c r="A151" s="2" t="s">
        <v>389</v>
      </c>
      <c r="B151" s="1" t="s">
        <v>390</v>
      </c>
      <c r="C151" s="43" t="s">
        <v>154</v>
      </c>
      <c r="D151" s="46">
        <v>0</v>
      </c>
      <c r="E151" s="41">
        <v>0</v>
      </c>
      <c r="F151" s="41">
        <v>0</v>
      </c>
      <c r="G151" s="41">
        <v>9</v>
      </c>
      <c r="H151" s="41">
        <v>0</v>
      </c>
      <c r="I151" s="41">
        <v>9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3</v>
      </c>
      <c r="Z151" s="41">
        <v>0</v>
      </c>
      <c r="AA151" s="41">
        <v>3</v>
      </c>
      <c r="AB151" s="41">
        <v>3</v>
      </c>
      <c r="AC151" s="41">
        <v>0</v>
      </c>
      <c r="AD151" s="41">
        <v>3</v>
      </c>
      <c r="AE151" s="41">
        <v>2</v>
      </c>
      <c r="AF151" s="41">
        <v>0</v>
      </c>
      <c r="AG151" s="41">
        <v>2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17</v>
      </c>
      <c r="AO151" s="41">
        <v>0</v>
      </c>
      <c r="AP151" s="47">
        <v>17</v>
      </c>
      <c r="AQ151" s="46">
        <v>0</v>
      </c>
      <c r="AR151" s="41">
        <v>0</v>
      </c>
      <c r="AS151" s="41">
        <v>0</v>
      </c>
      <c r="AT151" s="41">
        <v>1</v>
      </c>
      <c r="AU151" s="41">
        <v>0</v>
      </c>
      <c r="AV151" s="41">
        <v>1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0</v>
      </c>
      <c r="BO151" s="41">
        <v>0</v>
      </c>
      <c r="BP151" s="41">
        <v>0</v>
      </c>
      <c r="BQ151" s="41">
        <v>0</v>
      </c>
      <c r="BR151" s="41">
        <v>0</v>
      </c>
      <c r="BS151" s="41">
        <v>0</v>
      </c>
      <c r="BT151" s="41">
        <v>0</v>
      </c>
      <c r="BU151" s="41">
        <v>0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7">
        <v>1</v>
      </c>
      <c r="CD151" s="46">
        <v>0</v>
      </c>
      <c r="CE151" s="41">
        <v>0</v>
      </c>
      <c r="CF151" s="41">
        <v>0</v>
      </c>
      <c r="CG151" s="41">
        <v>10</v>
      </c>
      <c r="CH151" s="41">
        <v>0</v>
      </c>
      <c r="CI151" s="41">
        <v>10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3</v>
      </c>
      <c r="CZ151" s="41">
        <v>0</v>
      </c>
      <c r="DA151" s="41">
        <v>3</v>
      </c>
      <c r="DB151" s="41">
        <v>3</v>
      </c>
      <c r="DC151" s="41">
        <v>0</v>
      </c>
      <c r="DD151" s="41">
        <v>3</v>
      </c>
      <c r="DE151" s="41">
        <v>2</v>
      </c>
      <c r="DF151" s="41">
        <v>0</v>
      </c>
      <c r="DG151" s="41">
        <v>2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18</v>
      </c>
      <c r="DO151" s="41">
        <v>0</v>
      </c>
      <c r="DP151" s="47">
        <v>18</v>
      </c>
    </row>
    <row r="152" spans="1:120" ht="15" customHeight="1">
      <c r="A152" s="2" t="s">
        <v>389</v>
      </c>
      <c r="B152" s="1" t="s">
        <v>390</v>
      </c>
      <c r="C152" s="43" t="s">
        <v>155</v>
      </c>
      <c r="D152" s="46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7">
        <v>0</v>
      </c>
      <c r="AQ152" s="46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7">
        <v>0</v>
      </c>
      <c r="CD152" s="46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7">
        <v>0</v>
      </c>
    </row>
    <row r="153" spans="1:120" ht="15" customHeight="1">
      <c r="A153" s="2" t="s">
        <v>389</v>
      </c>
      <c r="B153" s="1" t="s">
        <v>390</v>
      </c>
      <c r="C153" s="43" t="s">
        <v>156</v>
      </c>
      <c r="D153" s="46">
        <v>0</v>
      </c>
      <c r="E153" s="41">
        <v>0</v>
      </c>
      <c r="F153" s="41">
        <v>0</v>
      </c>
      <c r="G153" s="41">
        <v>39</v>
      </c>
      <c r="H153" s="41">
        <v>0</v>
      </c>
      <c r="I153" s="41">
        <v>39</v>
      </c>
      <c r="J153" s="41">
        <v>9</v>
      </c>
      <c r="K153" s="41">
        <v>8</v>
      </c>
      <c r="L153" s="41">
        <v>17</v>
      </c>
      <c r="M153" s="41">
        <v>0</v>
      </c>
      <c r="N153" s="41">
        <v>0</v>
      </c>
      <c r="O153" s="41">
        <v>0</v>
      </c>
      <c r="P153" s="41">
        <v>1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1</v>
      </c>
      <c r="AC153" s="41">
        <v>0</v>
      </c>
      <c r="AD153" s="41">
        <v>1</v>
      </c>
      <c r="AE153" s="41">
        <v>1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112</v>
      </c>
      <c r="AM153" s="41">
        <v>112</v>
      </c>
      <c r="AN153" s="41">
        <v>51</v>
      </c>
      <c r="AO153" s="41">
        <v>120</v>
      </c>
      <c r="AP153" s="47">
        <v>171</v>
      </c>
      <c r="AQ153" s="46">
        <v>0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1</v>
      </c>
      <c r="AZ153" s="41">
        <v>0</v>
      </c>
      <c r="BA153" s="41">
        <v>0</v>
      </c>
      <c r="BB153" s="41">
        <v>0</v>
      </c>
      <c r="BC153" s="41">
        <v>0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0</v>
      </c>
      <c r="BM153" s="41">
        <v>0</v>
      </c>
      <c r="BN153" s="41">
        <v>0</v>
      </c>
      <c r="BO153" s="41">
        <v>0</v>
      </c>
      <c r="BP153" s="41">
        <v>0</v>
      </c>
      <c r="BQ153" s="41">
        <v>0</v>
      </c>
      <c r="BR153" s="41">
        <v>0</v>
      </c>
      <c r="BS153" s="41">
        <v>0</v>
      </c>
      <c r="BT153" s="41">
        <v>0</v>
      </c>
      <c r="BU153" s="41">
        <v>0</v>
      </c>
      <c r="BV153" s="41">
        <v>0</v>
      </c>
      <c r="BW153" s="41">
        <v>0</v>
      </c>
      <c r="BX153" s="41">
        <v>0</v>
      </c>
      <c r="BY153" s="41">
        <v>0</v>
      </c>
      <c r="BZ153" s="41">
        <v>0</v>
      </c>
      <c r="CA153" s="41">
        <v>1</v>
      </c>
      <c r="CB153" s="41">
        <v>0</v>
      </c>
      <c r="CC153" s="47">
        <v>1</v>
      </c>
      <c r="CD153" s="46">
        <v>0</v>
      </c>
      <c r="CE153" s="41">
        <v>0</v>
      </c>
      <c r="CF153" s="41">
        <v>0</v>
      </c>
      <c r="CG153" s="41">
        <v>39</v>
      </c>
      <c r="CH153" s="41">
        <v>0</v>
      </c>
      <c r="CI153" s="41">
        <v>39</v>
      </c>
      <c r="CJ153" s="41">
        <v>10</v>
      </c>
      <c r="CK153" s="41">
        <v>8</v>
      </c>
      <c r="CL153" s="41">
        <v>18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1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1</v>
      </c>
      <c r="DC153" s="41">
        <v>0</v>
      </c>
      <c r="DD153" s="41">
        <v>1</v>
      </c>
      <c r="DE153" s="41">
        <v>1</v>
      </c>
      <c r="DF153" s="41">
        <v>0</v>
      </c>
      <c r="DG153" s="41">
        <v>1</v>
      </c>
      <c r="DH153" s="41">
        <v>0</v>
      </c>
      <c r="DI153" s="41">
        <v>0</v>
      </c>
      <c r="DJ153" s="41">
        <v>0</v>
      </c>
      <c r="DK153" s="41">
        <v>0</v>
      </c>
      <c r="DL153" s="41">
        <v>112</v>
      </c>
      <c r="DM153" s="41">
        <v>112</v>
      </c>
      <c r="DN153" s="41">
        <v>52</v>
      </c>
      <c r="DO153" s="41">
        <v>120</v>
      </c>
      <c r="DP153" s="47">
        <v>172</v>
      </c>
    </row>
    <row r="154" spans="1:120" ht="15" customHeight="1">
      <c r="A154" s="2" t="s">
        <v>389</v>
      </c>
      <c r="B154" s="1" t="s">
        <v>390</v>
      </c>
      <c r="C154" s="43" t="s">
        <v>157</v>
      </c>
      <c r="D154" s="46">
        <v>0</v>
      </c>
      <c r="E154" s="41">
        <v>0</v>
      </c>
      <c r="F154" s="41">
        <v>0</v>
      </c>
      <c r="G154" s="41">
        <v>66</v>
      </c>
      <c r="H154" s="41">
        <v>0</v>
      </c>
      <c r="I154" s="41">
        <v>66</v>
      </c>
      <c r="J154" s="41">
        <v>2</v>
      </c>
      <c r="K154" s="41">
        <v>1</v>
      </c>
      <c r="L154" s="41">
        <v>3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149</v>
      </c>
      <c r="AM154" s="41">
        <v>149</v>
      </c>
      <c r="AN154" s="41">
        <v>68</v>
      </c>
      <c r="AO154" s="41">
        <v>150</v>
      </c>
      <c r="AP154" s="47">
        <v>218</v>
      </c>
      <c r="AQ154" s="46">
        <v>0</v>
      </c>
      <c r="AR154" s="41">
        <v>0</v>
      </c>
      <c r="AS154" s="41">
        <v>0</v>
      </c>
      <c r="AT154" s="41">
        <v>0</v>
      </c>
      <c r="AU154" s="41">
        <v>0</v>
      </c>
      <c r="AV154" s="41">
        <v>0</v>
      </c>
      <c r="AW154" s="41">
        <v>0</v>
      </c>
      <c r="AX154" s="41">
        <v>0</v>
      </c>
      <c r="AY154" s="41">
        <v>0</v>
      </c>
      <c r="AZ154" s="41">
        <v>0</v>
      </c>
      <c r="BA154" s="41">
        <v>0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0</v>
      </c>
      <c r="BV154" s="41">
        <v>0</v>
      </c>
      <c r="BW154" s="41">
        <v>0</v>
      </c>
      <c r="BX154" s="41">
        <v>0</v>
      </c>
      <c r="BY154" s="41">
        <v>0</v>
      </c>
      <c r="BZ154" s="41">
        <v>0</v>
      </c>
      <c r="CA154" s="41">
        <v>0</v>
      </c>
      <c r="CB154" s="41">
        <v>0</v>
      </c>
      <c r="CC154" s="47">
        <v>0</v>
      </c>
      <c r="CD154" s="46">
        <v>0</v>
      </c>
      <c r="CE154" s="41">
        <v>0</v>
      </c>
      <c r="CF154" s="41">
        <v>0</v>
      </c>
      <c r="CG154" s="41">
        <v>66</v>
      </c>
      <c r="CH154" s="41">
        <v>0</v>
      </c>
      <c r="CI154" s="41">
        <v>66</v>
      </c>
      <c r="CJ154" s="41">
        <v>2</v>
      </c>
      <c r="CK154" s="41">
        <v>1</v>
      </c>
      <c r="CL154" s="41">
        <v>3</v>
      </c>
      <c r="CM154" s="41">
        <v>0</v>
      </c>
      <c r="CN154" s="41">
        <v>0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149</v>
      </c>
      <c r="DM154" s="41">
        <v>149</v>
      </c>
      <c r="DN154" s="41">
        <v>68</v>
      </c>
      <c r="DO154" s="41">
        <v>150</v>
      </c>
      <c r="DP154" s="47">
        <v>218</v>
      </c>
    </row>
    <row r="155" spans="1:120" ht="15" customHeight="1">
      <c r="A155" s="2" t="s">
        <v>389</v>
      </c>
      <c r="B155" s="1" t="s">
        <v>390</v>
      </c>
      <c r="C155" s="43" t="s">
        <v>158</v>
      </c>
      <c r="D155" s="46">
        <v>0</v>
      </c>
      <c r="E155" s="41">
        <v>0</v>
      </c>
      <c r="F155" s="41">
        <v>0</v>
      </c>
      <c r="G155" s="41">
        <v>5</v>
      </c>
      <c r="H155" s="41">
        <v>0</v>
      </c>
      <c r="I155" s="41">
        <v>5</v>
      </c>
      <c r="J155" s="41">
        <v>1</v>
      </c>
      <c r="K155" s="41">
        <v>0</v>
      </c>
      <c r="L155" s="41">
        <v>1</v>
      </c>
      <c r="M155" s="41">
        <v>1</v>
      </c>
      <c r="N155" s="41">
        <v>0</v>
      </c>
      <c r="O155" s="41">
        <v>1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13</v>
      </c>
      <c r="AC155" s="41">
        <v>0</v>
      </c>
      <c r="AD155" s="41">
        <v>13</v>
      </c>
      <c r="AE155" s="41">
        <v>8</v>
      </c>
      <c r="AF155" s="41">
        <v>0</v>
      </c>
      <c r="AG155" s="41">
        <v>8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28</v>
      </c>
      <c r="AO155" s="41">
        <v>0</v>
      </c>
      <c r="AP155" s="47">
        <v>28</v>
      </c>
      <c r="AQ155" s="46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0</v>
      </c>
      <c r="BT155" s="41">
        <v>0</v>
      </c>
      <c r="BU155" s="41">
        <v>0</v>
      </c>
      <c r="BV155" s="41">
        <v>0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7">
        <v>0</v>
      </c>
      <c r="CD155" s="46">
        <v>0</v>
      </c>
      <c r="CE155" s="41">
        <v>0</v>
      </c>
      <c r="CF155" s="41">
        <v>0</v>
      </c>
      <c r="CG155" s="41">
        <v>5</v>
      </c>
      <c r="CH155" s="41">
        <v>0</v>
      </c>
      <c r="CI155" s="41">
        <v>5</v>
      </c>
      <c r="CJ155" s="41">
        <v>1</v>
      </c>
      <c r="CK155" s="41">
        <v>0</v>
      </c>
      <c r="CL155" s="41">
        <v>1</v>
      </c>
      <c r="CM155" s="41">
        <v>1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13</v>
      </c>
      <c r="DC155" s="41">
        <v>0</v>
      </c>
      <c r="DD155" s="41">
        <v>13</v>
      </c>
      <c r="DE155" s="41">
        <v>8</v>
      </c>
      <c r="DF155" s="41">
        <v>0</v>
      </c>
      <c r="DG155" s="41">
        <v>8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28</v>
      </c>
      <c r="DO155" s="41">
        <v>0</v>
      </c>
      <c r="DP155" s="47">
        <v>28</v>
      </c>
    </row>
    <row r="156" spans="1:120" ht="15" customHeight="1">
      <c r="A156" s="2" t="s">
        <v>389</v>
      </c>
      <c r="B156" s="1" t="s">
        <v>390</v>
      </c>
      <c r="C156" s="43" t="s">
        <v>159</v>
      </c>
      <c r="D156" s="46">
        <v>0</v>
      </c>
      <c r="E156" s="41">
        <v>0</v>
      </c>
      <c r="F156" s="41">
        <v>0</v>
      </c>
      <c r="G156" s="41">
        <v>3</v>
      </c>
      <c r="H156" s="41">
        <v>0</v>
      </c>
      <c r="I156" s="41">
        <v>3</v>
      </c>
      <c r="J156" s="41">
        <v>0</v>
      </c>
      <c r="K156" s="41">
        <v>76</v>
      </c>
      <c r="L156" s="41">
        <v>76</v>
      </c>
      <c r="M156" s="41">
        <v>0</v>
      </c>
      <c r="N156" s="41">
        <v>1</v>
      </c>
      <c r="O156" s="41">
        <v>1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1</v>
      </c>
      <c r="AD156" s="41">
        <v>1</v>
      </c>
      <c r="AE156" s="41">
        <v>0</v>
      </c>
      <c r="AF156" s="41">
        <v>1</v>
      </c>
      <c r="AG156" s="41">
        <v>1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3</v>
      </c>
      <c r="AO156" s="41">
        <v>79</v>
      </c>
      <c r="AP156" s="47">
        <v>82</v>
      </c>
      <c r="AQ156" s="46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0</v>
      </c>
      <c r="BM156" s="41">
        <v>0</v>
      </c>
      <c r="BN156" s="41">
        <v>0</v>
      </c>
      <c r="BO156" s="41">
        <v>0</v>
      </c>
      <c r="BP156" s="41">
        <v>0</v>
      </c>
      <c r="BQ156" s="41">
        <v>0</v>
      </c>
      <c r="BR156" s="41">
        <v>0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7">
        <v>0</v>
      </c>
      <c r="CD156" s="46">
        <v>0</v>
      </c>
      <c r="CE156" s="41">
        <v>0</v>
      </c>
      <c r="CF156" s="41">
        <v>0</v>
      </c>
      <c r="CG156" s="41">
        <v>3</v>
      </c>
      <c r="CH156" s="41">
        <v>0</v>
      </c>
      <c r="CI156" s="41">
        <v>3</v>
      </c>
      <c r="CJ156" s="41">
        <v>0</v>
      </c>
      <c r="CK156" s="41">
        <v>76</v>
      </c>
      <c r="CL156" s="41">
        <v>76</v>
      </c>
      <c r="CM156" s="41">
        <v>0</v>
      </c>
      <c r="CN156" s="41">
        <v>1</v>
      </c>
      <c r="CO156" s="41">
        <v>1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1</v>
      </c>
      <c r="DD156" s="41">
        <v>1</v>
      </c>
      <c r="DE156" s="41">
        <v>0</v>
      </c>
      <c r="DF156" s="41">
        <v>1</v>
      </c>
      <c r="DG156" s="41">
        <v>1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3</v>
      </c>
      <c r="DO156" s="41">
        <v>79</v>
      </c>
      <c r="DP156" s="47">
        <v>82</v>
      </c>
    </row>
    <row r="157" spans="1:120" ht="15" customHeight="1">
      <c r="A157" s="2" t="s">
        <v>389</v>
      </c>
      <c r="B157" s="1" t="s">
        <v>390</v>
      </c>
      <c r="C157" s="43" t="s">
        <v>160</v>
      </c>
      <c r="D157" s="46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1</v>
      </c>
      <c r="J157" s="41">
        <v>2</v>
      </c>
      <c r="K157" s="41">
        <v>0</v>
      </c>
      <c r="L157" s="41">
        <v>2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2</v>
      </c>
      <c r="AO157" s="41">
        <v>1</v>
      </c>
      <c r="AP157" s="47">
        <v>3</v>
      </c>
      <c r="AQ157" s="46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7">
        <v>0</v>
      </c>
      <c r="CD157" s="46">
        <v>0</v>
      </c>
      <c r="CE157" s="41">
        <v>0</v>
      </c>
      <c r="CF157" s="41">
        <v>0</v>
      </c>
      <c r="CG157" s="41">
        <v>0</v>
      </c>
      <c r="CH157" s="41">
        <v>1</v>
      </c>
      <c r="CI157" s="41">
        <v>1</v>
      </c>
      <c r="CJ157" s="41">
        <v>2</v>
      </c>
      <c r="CK157" s="41">
        <v>0</v>
      </c>
      <c r="CL157" s="41">
        <v>2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2</v>
      </c>
      <c r="DO157" s="41">
        <v>1</v>
      </c>
      <c r="DP157" s="47">
        <v>3</v>
      </c>
    </row>
    <row r="158" spans="1:120" ht="15" customHeight="1">
      <c r="A158" s="2" t="s">
        <v>389</v>
      </c>
      <c r="B158" s="1" t="s">
        <v>390</v>
      </c>
      <c r="C158" s="43" t="s">
        <v>161</v>
      </c>
      <c r="D158" s="46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7">
        <v>0</v>
      </c>
      <c r="AQ158" s="46">
        <v>0</v>
      </c>
      <c r="AR158" s="41">
        <v>0</v>
      </c>
      <c r="AS158" s="41">
        <v>0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0</v>
      </c>
      <c r="BB158" s="41">
        <v>0</v>
      </c>
      <c r="BC158" s="41">
        <v>0</v>
      </c>
      <c r="BD158" s="41">
        <v>0</v>
      </c>
      <c r="BE158" s="41">
        <v>0</v>
      </c>
      <c r="BF158" s="41">
        <v>0</v>
      </c>
      <c r="BG158" s="41">
        <v>0</v>
      </c>
      <c r="BH158" s="41">
        <v>0</v>
      </c>
      <c r="BI158" s="41">
        <v>0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0</v>
      </c>
      <c r="BS158" s="41">
        <v>0</v>
      </c>
      <c r="BT158" s="41">
        <v>0</v>
      </c>
      <c r="BU158" s="41">
        <v>0</v>
      </c>
      <c r="BV158" s="41">
        <v>0</v>
      </c>
      <c r="BW158" s="41">
        <v>0</v>
      </c>
      <c r="BX158" s="41">
        <v>0</v>
      </c>
      <c r="BY158" s="41">
        <v>0</v>
      </c>
      <c r="BZ158" s="41">
        <v>0</v>
      </c>
      <c r="CA158" s="41">
        <v>0</v>
      </c>
      <c r="CB158" s="41">
        <v>0</v>
      </c>
      <c r="CC158" s="47">
        <v>0</v>
      </c>
      <c r="CD158" s="46">
        <v>0</v>
      </c>
      <c r="CE158" s="41">
        <v>0</v>
      </c>
      <c r="CF158" s="41">
        <v>0</v>
      </c>
      <c r="CG158" s="41">
        <v>0</v>
      </c>
      <c r="CH158" s="41">
        <v>0</v>
      </c>
      <c r="CI158" s="41">
        <v>0</v>
      </c>
      <c r="CJ158" s="41">
        <v>0</v>
      </c>
      <c r="CK158" s="41">
        <v>0</v>
      </c>
      <c r="CL158" s="41">
        <v>0</v>
      </c>
      <c r="CM158" s="41">
        <v>0</v>
      </c>
      <c r="CN158" s="41">
        <v>0</v>
      </c>
      <c r="CO158" s="41">
        <v>0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0</v>
      </c>
      <c r="DJ158" s="41">
        <v>0</v>
      </c>
      <c r="DK158" s="41">
        <v>0</v>
      </c>
      <c r="DL158" s="41">
        <v>0</v>
      </c>
      <c r="DM158" s="41">
        <v>0</v>
      </c>
      <c r="DN158" s="41">
        <v>0</v>
      </c>
      <c r="DO158" s="41">
        <v>0</v>
      </c>
      <c r="DP158" s="47">
        <v>0</v>
      </c>
    </row>
    <row r="159" spans="1:120" ht="15" customHeight="1">
      <c r="A159" s="2" t="s">
        <v>389</v>
      </c>
      <c r="B159" s="1" t="s">
        <v>391</v>
      </c>
      <c r="C159" s="43" t="s">
        <v>162</v>
      </c>
      <c r="D159" s="46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26</v>
      </c>
      <c r="L159" s="41">
        <v>26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4</v>
      </c>
      <c r="AD159" s="41">
        <v>4</v>
      </c>
      <c r="AE159" s="41">
        <v>0</v>
      </c>
      <c r="AF159" s="41">
        <v>2</v>
      </c>
      <c r="AG159" s="41">
        <v>2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32</v>
      </c>
      <c r="AP159" s="47">
        <v>32</v>
      </c>
      <c r="AQ159" s="46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7">
        <v>0</v>
      </c>
      <c r="CD159" s="46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0</v>
      </c>
      <c r="CJ159" s="41">
        <v>0</v>
      </c>
      <c r="CK159" s="41">
        <v>26</v>
      </c>
      <c r="CL159" s="41">
        <v>26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4</v>
      </c>
      <c r="DD159" s="41">
        <v>4</v>
      </c>
      <c r="DE159" s="41">
        <v>0</v>
      </c>
      <c r="DF159" s="41">
        <v>2</v>
      </c>
      <c r="DG159" s="41">
        <v>2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32</v>
      </c>
      <c r="DP159" s="47">
        <v>32</v>
      </c>
    </row>
    <row r="160" spans="1:120" ht="15" customHeight="1">
      <c r="A160" s="2" t="s">
        <v>389</v>
      </c>
      <c r="B160" s="1" t="s">
        <v>391</v>
      </c>
      <c r="C160" s="43" t="s">
        <v>163</v>
      </c>
      <c r="D160" s="46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59</v>
      </c>
      <c r="AM160" s="41">
        <v>59</v>
      </c>
      <c r="AN160" s="41">
        <v>0</v>
      </c>
      <c r="AO160" s="41">
        <v>59</v>
      </c>
      <c r="AP160" s="47">
        <v>59</v>
      </c>
      <c r="AQ160" s="46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7">
        <v>0</v>
      </c>
      <c r="CD160" s="46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59</v>
      </c>
      <c r="DM160" s="41">
        <v>59</v>
      </c>
      <c r="DN160" s="41">
        <v>0</v>
      </c>
      <c r="DO160" s="41">
        <v>59</v>
      </c>
      <c r="DP160" s="47">
        <v>59</v>
      </c>
    </row>
    <row r="161" spans="1:120" ht="15" customHeight="1">
      <c r="A161" s="2" t="s">
        <v>389</v>
      </c>
      <c r="B161" s="1" t="s">
        <v>391</v>
      </c>
      <c r="C161" s="43" t="s">
        <v>164</v>
      </c>
      <c r="D161" s="46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30</v>
      </c>
      <c r="AM161" s="41">
        <v>30</v>
      </c>
      <c r="AN161" s="41">
        <v>0</v>
      </c>
      <c r="AO161" s="41">
        <v>30</v>
      </c>
      <c r="AP161" s="47">
        <v>30</v>
      </c>
      <c r="AQ161" s="46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7">
        <v>0</v>
      </c>
      <c r="CD161" s="46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30</v>
      </c>
      <c r="DM161" s="41">
        <v>30</v>
      </c>
      <c r="DN161" s="41">
        <v>0</v>
      </c>
      <c r="DO161" s="41">
        <v>30</v>
      </c>
      <c r="DP161" s="47">
        <v>30</v>
      </c>
    </row>
    <row r="162" spans="1:120" ht="15" customHeight="1">
      <c r="A162" s="2" t="s">
        <v>389</v>
      </c>
      <c r="B162" s="1" t="s">
        <v>391</v>
      </c>
      <c r="C162" s="43" t="s">
        <v>165</v>
      </c>
      <c r="D162" s="46">
        <v>0</v>
      </c>
      <c r="E162" s="41">
        <v>0</v>
      </c>
      <c r="F162" s="41">
        <v>0</v>
      </c>
      <c r="G162" s="41">
        <v>1</v>
      </c>
      <c r="H162" s="41">
        <v>0</v>
      </c>
      <c r="I162" s="41">
        <v>1</v>
      </c>
      <c r="J162" s="41">
        <v>3</v>
      </c>
      <c r="K162" s="41">
        <v>22</v>
      </c>
      <c r="L162" s="41">
        <v>25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4</v>
      </c>
      <c r="AO162" s="41">
        <v>22</v>
      </c>
      <c r="AP162" s="47">
        <v>26</v>
      </c>
      <c r="AQ162" s="46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1</v>
      </c>
      <c r="AX162" s="41">
        <v>0</v>
      </c>
      <c r="AY162" s="41">
        <v>1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1</v>
      </c>
      <c r="CB162" s="41">
        <v>0</v>
      </c>
      <c r="CC162" s="47">
        <v>1</v>
      </c>
      <c r="CD162" s="46">
        <v>0</v>
      </c>
      <c r="CE162" s="41">
        <v>0</v>
      </c>
      <c r="CF162" s="41">
        <v>0</v>
      </c>
      <c r="CG162" s="41">
        <v>1</v>
      </c>
      <c r="CH162" s="41">
        <v>0</v>
      </c>
      <c r="CI162" s="41">
        <v>1</v>
      </c>
      <c r="CJ162" s="41">
        <v>4</v>
      </c>
      <c r="CK162" s="41">
        <v>22</v>
      </c>
      <c r="CL162" s="41">
        <v>26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5</v>
      </c>
      <c r="DO162" s="41">
        <v>22</v>
      </c>
      <c r="DP162" s="47">
        <v>27</v>
      </c>
    </row>
    <row r="163" spans="1:120" ht="15" customHeight="1">
      <c r="A163" s="2" t="s">
        <v>389</v>
      </c>
      <c r="B163" s="1" t="s">
        <v>391</v>
      </c>
      <c r="C163" s="43" t="s">
        <v>166</v>
      </c>
      <c r="D163" s="46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5</v>
      </c>
      <c r="K163" s="41">
        <v>41</v>
      </c>
      <c r="L163" s="41">
        <v>46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5</v>
      </c>
      <c r="AO163" s="41">
        <v>41</v>
      </c>
      <c r="AP163" s="47">
        <v>46</v>
      </c>
      <c r="AQ163" s="46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7">
        <v>0</v>
      </c>
      <c r="CD163" s="46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5</v>
      </c>
      <c r="CK163" s="41">
        <v>41</v>
      </c>
      <c r="CL163" s="41">
        <v>46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5</v>
      </c>
      <c r="DO163" s="41">
        <v>41</v>
      </c>
      <c r="DP163" s="47">
        <v>46</v>
      </c>
    </row>
    <row r="164" spans="1:120" ht="15" customHeight="1">
      <c r="A164" s="2" t="s">
        <v>389</v>
      </c>
      <c r="B164" s="1" t="s">
        <v>391</v>
      </c>
      <c r="C164" s="43" t="s">
        <v>167</v>
      </c>
      <c r="D164" s="46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7">
        <v>0</v>
      </c>
      <c r="AQ164" s="46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7">
        <v>0</v>
      </c>
      <c r="CD164" s="46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7">
        <v>0</v>
      </c>
    </row>
    <row r="165" spans="1:120" ht="15" customHeight="1">
      <c r="A165" s="2" t="s">
        <v>389</v>
      </c>
      <c r="B165" s="1" t="s">
        <v>391</v>
      </c>
      <c r="C165" s="43" t="s">
        <v>168</v>
      </c>
      <c r="D165" s="46">
        <v>27</v>
      </c>
      <c r="E165" s="41">
        <v>1</v>
      </c>
      <c r="F165" s="41">
        <v>28</v>
      </c>
      <c r="G165" s="41">
        <v>78</v>
      </c>
      <c r="H165" s="41">
        <v>0</v>
      </c>
      <c r="I165" s="41">
        <v>78</v>
      </c>
      <c r="J165" s="41">
        <v>0</v>
      </c>
      <c r="K165" s="41">
        <v>1</v>
      </c>
      <c r="L165" s="41">
        <v>1</v>
      </c>
      <c r="M165" s="41">
        <v>0</v>
      </c>
      <c r="N165" s="41">
        <v>0</v>
      </c>
      <c r="O165" s="41">
        <v>0</v>
      </c>
      <c r="P165" s="41">
        <v>0</v>
      </c>
      <c r="Q165" s="41">
        <v>10</v>
      </c>
      <c r="R165" s="41">
        <v>10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105</v>
      </c>
      <c r="AO165" s="41">
        <v>12</v>
      </c>
      <c r="AP165" s="47">
        <v>117</v>
      </c>
      <c r="AQ165" s="46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7">
        <v>0</v>
      </c>
      <c r="CD165" s="46">
        <v>27</v>
      </c>
      <c r="CE165" s="41">
        <v>1</v>
      </c>
      <c r="CF165" s="41">
        <v>28</v>
      </c>
      <c r="CG165" s="41">
        <v>78</v>
      </c>
      <c r="CH165" s="41">
        <v>0</v>
      </c>
      <c r="CI165" s="41">
        <v>78</v>
      </c>
      <c r="CJ165" s="41">
        <v>0</v>
      </c>
      <c r="CK165" s="41">
        <v>1</v>
      </c>
      <c r="CL165" s="41">
        <v>1</v>
      </c>
      <c r="CM165" s="41">
        <v>0</v>
      </c>
      <c r="CN165" s="41">
        <v>0</v>
      </c>
      <c r="CO165" s="41">
        <v>0</v>
      </c>
      <c r="CP165" s="41">
        <v>0</v>
      </c>
      <c r="CQ165" s="41">
        <v>10</v>
      </c>
      <c r="CR165" s="41">
        <v>10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105</v>
      </c>
      <c r="DO165" s="41">
        <v>12</v>
      </c>
      <c r="DP165" s="47">
        <v>117</v>
      </c>
    </row>
    <row r="166" spans="1:120" ht="15" customHeight="1">
      <c r="A166" s="2" t="s">
        <v>389</v>
      </c>
      <c r="B166" s="1" t="s">
        <v>391</v>
      </c>
      <c r="C166" s="43" t="s">
        <v>169</v>
      </c>
      <c r="D166" s="46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50</v>
      </c>
      <c r="L166" s="41">
        <v>50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7</v>
      </c>
      <c r="AA166" s="41">
        <v>7</v>
      </c>
      <c r="AB166" s="41">
        <v>0</v>
      </c>
      <c r="AC166" s="41">
        <v>0</v>
      </c>
      <c r="AD166" s="41">
        <v>0</v>
      </c>
      <c r="AE166" s="41">
        <v>0</v>
      </c>
      <c r="AF166" s="41">
        <v>7</v>
      </c>
      <c r="AG166" s="41">
        <v>7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64</v>
      </c>
      <c r="AP166" s="47">
        <v>64</v>
      </c>
      <c r="AQ166" s="46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7">
        <v>0</v>
      </c>
      <c r="CD166" s="46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50</v>
      </c>
      <c r="CL166" s="41">
        <v>50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7</v>
      </c>
      <c r="DA166" s="41">
        <v>7</v>
      </c>
      <c r="DB166" s="41">
        <v>0</v>
      </c>
      <c r="DC166" s="41">
        <v>0</v>
      </c>
      <c r="DD166" s="41">
        <v>0</v>
      </c>
      <c r="DE166" s="41">
        <v>0</v>
      </c>
      <c r="DF166" s="41">
        <v>7</v>
      </c>
      <c r="DG166" s="41">
        <v>7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64</v>
      </c>
      <c r="DP166" s="47">
        <v>64</v>
      </c>
    </row>
    <row r="167" spans="1:120" ht="15" customHeight="1">
      <c r="A167" s="2" t="s">
        <v>389</v>
      </c>
      <c r="B167" s="1" t="s">
        <v>391</v>
      </c>
      <c r="C167" s="43" t="s">
        <v>170</v>
      </c>
      <c r="D167" s="46">
        <v>0</v>
      </c>
      <c r="E167" s="41">
        <v>0</v>
      </c>
      <c r="F167" s="41">
        <v>0</v>
      </c>
      <c r="G167" s="41">
        <v>2</v>
      </c>
      <c r="H167" s="41">
        <v>0</v>
      </c>
      <c r="I167" s="41">
        <v>2</v>
      </c>
      <c r="J167" s="41">
        <v>0</v>
      </c>
      <c r="K167" s="41">
        <v>5</v>
      </c>
      <c r="L167" s="41">
        <v>5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2</v>
      </c>
      <c r="AO167" s="41">
        <v>5</v>
      </c>
      <c r="AP167" s="47">
        <v>7</v>
      </c>
      <c r="AQ167" s="46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7">
        <v>0</v>
      </c>
      <c r="CD167" s="46">
        <v>0</v>
      </c>
      <c r="CE167" s="41">
        <v>0</v>
      </c>
      <c r="CF167" s="41">
        <v>0</v>
      </c>
      <c r="CG167" s="41">
        <v>2</v>
      </c>
      <c r="CH167" s="41">
        <v>0</v>
      </c>
      <c r="CI167" s="41">
        <v>2</v>
      </c>
      <c r="CJ167" s="41">
        <v>0</v>
      </c>
      <c r="CK167" s="41">
        <v>5</v>
      </c>
      <c r="CL167" s="41">
        <v>5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2</v>
      </c>
      <c r="DO167" s="41">
        <v>5</v>
      </c>
      <c r="DP167" s="47">
        <v>7</v>
      </c>
    </row>
    <row r="168" spans="1:120" ht="15" customHeight="1">
      <c r="A168" s="2" t="s">
        <v>389</v>
      </c>
      <c r="B168" s="1" t="s">
        <v>391</v>
      </c>
      <c r="C168" s="43" t="s">
        <v>171</v>
      </c>
      <c r="D168" s="46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10</v>
      </c>
      <c r="L168" s="41">
        <v>10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10</v>
      </c>
      <c r="AP168" s="47">
        <v>10</v>
      </c>
      <c r="AQ168" s="46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7">
        <v>0</v>
      </c>
      <c r="CD168" s="46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10</v>
      </c>
      <c r="CL168" s="41">
        <v>10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10</v>
      </c>
      <c r="DP168" s="47">
        <v>10</v>
      </c>
    </row>
    <row r="169" spans="1:120" ht="15" customHeight="1">
      <c r="A169" s="2" t="s">
        <v>389</v>
      </c>
      <c r="B169" s="1" t="s">
        <v>392</v>
      </c>
      <c r="C169" s="43" t="s">
        <v>172</v>
      </c>
      <c r="D169" s="46">
        <v>566</v>
      </c>
      <c r="E169" s="41">
        <v>0</v>
      </c>
      <c r="F169" s="41">
        <v>566</v>
      </c>
      <c r="G169" s="41">
        <v>91</v>
      </c>
      <c r="H169" s="41">
        <v>0</v>
      </c>
      <c r="I169" s="41">
        <v>91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657</v>
      </c>
      <c r="AO169" s="41">
        <v>0</v>
      </c>
      <c r="AP169" s="47">
        <v>657</v>
      </c>
      <c r="AQ169" s="46">
        <v>6</v>
      </c>
      <c r="AR169" s="41">
        <v>0</v>
      </c>
      <c r="AS169" s="41">
        <v>6</v>
      </c>
      <c r="AT169" s="41">
        <v>11</v>
      </c>
      <c r="AU169" s="41">
        <v>0</v>
      </c>
      <c r="AV169" s="41">
        <v>11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17</v>
      </c>
      <c r="CB169" s="41">
        <v>0</v>
      </c>
      <c r="CC169" s="47">
        <v>17</v>
      </c>
      <c r="CD169" s="46">
        <v>572</v>
      </c>
      <c r="CE169" s="41">
        <v>0</v>
      </c>
      <c r="CF169" s="41">
        <v>572</v>
      </c>
      <c r="CG169" s="41">
        <v>102</v>
      </c>
      <c r="CH169" s="41">
        <v>0</v>
      </c>
      <c r="CI169" s="41">
        <v>102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674</v>
      </c>
      <c r="DO169" s="41">
        <v>0</v>
      </c>
      <c r="DP169" s="47">
        <v>674</v>
      </c>
    </row>
    <row r="170" spans="1:120" ht="15" customHeight="1">
      <c r="A170" s="2" t="s">
        <v>389</v>
      </c>
      <c r="B170" s="1" t="s">
        <v>392</v>
      </c>
      <c r="C170" s="43" t="s">
        <v>173</v>
      </c>
      <c r="D170" s="46">
        <v>0</v>
      </c>
      <c r="E170" s="41">
        <v>0</v>
      </c>
      <c r="F170" s="41">
        <v>0</v>
      </c>
      <c r="G170" s="41">
        <v>3</v>
      </c>
      <c r="H170" s="41">
        <v>0</v>
      </c>
      <c r="I170" s="41">
        <v>3</v>
      </c>
      <c r="J170" s="41">
        <v>0</v>
      </c>
      <c r="K170" s="41">
        <v>33</v>
      </c>
      <c r="L170" s="41">
        <v>33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150</v>
      </c>
      <c r="AM170" s="41">
        <v>150</v>
      </c>
      <c r="AN170" s="41">
        <v>3</v>
      </c>
      <c r="AO170" s="41">
        <v>183</v>
      </c>
      <c r="AP170" s="47">
        <v>186</v>
      </c>
      <c r="AQ170" s="46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1</v>
      </c>
      <c r="BW170" s="41">
        <v>1</v>
      </c>
      <c r="BX170" s="41">
        <v>0</v>
      </c>
      <c r="BY170" s="41">
        <v>0</v>
      </c>
      <c r="BZ170" s="41">
        <v>0</v>
      </c>
      <c r="CA170" s="41">
        <v>0</v>
      </c>
      <c r="CB170" s="41">
        <v>1</v>
      </c>
      <c r="CC170" s="47">
        <v>1</v>
      </c>
      <c r="CD170" s="46">
        <v>0</v>
      </c>
      <c r="CE170" s="41">
        <v>0</v>
      </c>
      <c r="CF170" s="41">
        <v>0</v>
      </c>
      <c r="CG170" s="41">
        <v>3</v>
      </c>
      <c r="CH170" s="41">
        <v>0</v>
      </c>
      <c r="CI170" s="41">
        <v>3</v>
      </c>
      <c r="CJ170" s="41">
        <v>0</v>
      </c>
      <c r="CK170" s="41">
        <v>33</v>
      </c>
      <c r="CL170" s="41">
        <v>33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1</v>
      </c>
      <c r="DJ170" s="41">
        <v>1</v>
      </c>
      <c r="DK170" s="41">
        <v>0</v>
      </c>
      <c r="DL170" s="41">
        <v>150</v>
      </c>
      <c r="DM170" s="41">
        <v>150</v>
      </c>
      <c r="DN170" s="41">
        <v>3</v>
      </c>
      <c r="DO170" s="41">
        <v>184</v>
      </c>
      <c r="DP170" s="47">
        <v>187</v>
      </c>
    </row>
    <row r="171" spans="1:120" ht="15" customHeight="1">
      <c r="A171" s="2" t="s">
        <v>389</v>
      </c>
      <c r="B171" s="1" t="s">
        <v>392</v>
      </c>
      <c r="C171" s="43" t="s">
        <v>174</v>
      </c>
      <c r="D171" s="46">
        <v>309</v>
      </c>
      <c r="E171" s="41">
        <v>0</v>
      </c>
      <c r="F171" s="41">
        <v>309</v>
      </c>
      <c r="G171" s="41">
        <v>9</v>
      </c>
      <c r="H171" s="41">
        <v>0</v>
      </c>
      <c r="I171" s="41">
        <v>9</v>
      </c>
      <c r="J171" s="41">
        <v>1</v>
      </c>
      <c r="K171" s="41">
        <v>145</v>
      </c>
      <c r="L171" s="41">
        <v>146</v>
      </c>
      <c r="M171" s="41">
        <v>0</v>
      </c>
      <c r="N171" s="41">
        <v>0</v>
      </c>
      <c r="O171" s="41">
        <v>0</v>
      </c>
      <c r="P171" s="41">
        <v>0</v>
      </c>
      <c r="Q171" s="41">
        <v>10</v>
      </c>
      <c r="R171" s="41">
        <v>10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1</v>
      </c>
      <c r="AI171" s="41">
        <v>0</v>
      </c>
      <c r="AJ171" s="41">
        <v>1</v>
      </c>
      <c r="AK171" s="41">
        <v>0</v>
      </c>
      <c r="AL171" s="41">
        <v>0</v>
      </c>
      <c r="AM171" s="41">
        <v>0</v>
      </c>
      <c r="AN171" s="41">
        <v>320</v>
      </c>
      <c r="AO171" s="41">
        <v>155</v>
      </c>
      <c r="AP171" s="47">
        <v>475</v>
      </c>
      <c r="AQ171" s="46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7">
        <v>0</v>
      </c>
      <c r="CD171" s="46">
        <v>309</v>
      </c>
      <c r="CE171" s="41">
        <v>0</v>
      </c>
      <c r="CF171" s="41">
        <v>309</v>
      </c>
      <c r="CG171" s="41">
        <v>9</v>
      </c>
      <c r="CH171" s="41">
        <v>0</v>
      </c>
      <c r="CI171" s="41">
        <v>9</v>
      </c>
      <c r="CJ171" s="41">
        <v>1</v>
      </c>
      <c r="CK171" s="41">
        <v>145</v>
      </c>
      <c r="CL171" s="41">
        <v>146</v>
      </c>
      <c r="CM171" s="41">
        <v>0</v>
      </c>
      <c r="CN171" s="41">
        <v>0</v>
      </c>
      <c r="CO171" s="41">
        <v>0</v>
      </c>
      <c r="CP171" s="41">
        <v>0</v>
      </c>
      <c r="CQ171" s="41">
        <v>10</v>
      </c>
      <c r="CR171" s="41">
        <v>10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1</v>
      </c>
      <c r="DI171" s="41">
        <v>0</v>
      </c>
      <c r="DJ171" s="41">
        <v>1</v>
      </c>
      <c r="DK171" s="41">
        <v>0</v>
      </c>
      <c r="DL171" s="41">
        <v>0</v>
      </c>
      <c r="DM171" s="41">
        <v>0</v>
      </c>
      <c r="DN171" s="41">
        <v>320</v>
      </c>
      <c r="DO171" s="41">
        <v>155</v>
      </c>
      <c r="DP171" s="47">
        <v>475</v>
      </c>
    </row>
    <row r="172" spans="1:120" ht="15" customHeight="1">
      <c r="A172" s="2" t="s">
        <v>389</v>
      </c>
      <c r="B172" s="1" t="s">
        <v>392</v>
      </c>
      <c r="C172" s="43" t="s">
        <v>175</v>
      </c>
      <c r="D172" s="46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24</v>
      </c>
      <c r="L172" s="41">
        <v>24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24</v>
      </c>
      <c r="AP172" s="47">
        <v>24</v>
      </c>
      <c r="AQ172" s="46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7">
        <v>0</v>
      </c>
      <c r="CD172" s="46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24</v>
      </c>
      <c r="CL172" s="41">
        <v>24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24</v>
      </c>
      <c r="DP172" s="47">
        <v>24</v>
      </c>
    </row>
    <row r="173" spans="1:120" ht="15" customHeight="1">
      <c r="A173" s="2" t="s">
        <v>389</v>
      </c>
      <c r="B173" s="1" t="s">
        <v>392</v>
      </c>
      <c r="C173" s="43" t="s">
        <v>176</v>
      </c>
      <c r="D173" s="46">
        <v>0</v>
      </c>
      <c r="E173" s="41">
        <v>0</v>
      </c>
      <c r="F173" s="41">
        <v>0</v>
      </c>
      <c r="G173" s="41">
        <v>0</v>
      </c>
      <c r="H173" s="41">
        <v>1</v>
      </c>
      <c r="I173" s="41">
        <v>1</v>
      </c>
      <c r="J173" s="41">
        <v>0</v>
      </c>
      <c r="K173" s="41">
        <v>6</v>
      </c>
      <c r="L173" s="41">
        <v>6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3</v>
      </c>
      <c r="AA173" s="41">
        <v>3</v>
      </c>
      <c r="AB173" s="41">
        <v>0</v>
      </c>
      <c r="AC173" s="41">
        <v>12</v>
      </c>
      <c r="AD173" s="41">
        <v>12</v>
      </c>
      <c r="AE173" s="41">
        <v>0</v>
      </c>
      <c r="AF173" s="41">
        <v>12</v>
      </c>
      <c r="AG173" s="41">
        <v>12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34</v>
      </c>
      <c r="AP173" s="47">
        <v>34</v>
      </c>
      <c r="AQ173" s="46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7">
        <v>0</v>
      </c>
      <c r="CD173" s="46">
        <v>0</v>
      </c>
      <c r="CE173" s="41">
        <v>0</v>
      </c>
      <c r="CF173" s="41">
        <v>0</v>
      </c>
      <c r="CG173" s="41">
        <v>0</v>
      </c>
      <c r="CH173" s="41">
        <v>1</v>
      </c>
      <c r="CI173" s="41">
        <v>1</v>
      </c>
      <c r="CJ173" s="41">
        <v>0</v>
      </c>
      <c r="CK173" s="41">
        <v>6</v>
      </c>
      <c r="CL173" s="41">
        <v>6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3</v>
      </c>
      <c r="DA173" s="41">
        <v>3</v>
      </c>
      <c r="DB173" s="41">
        <v>0</v>
      </c>
      <c r="DC173" s="41">
        <v>12</v>
      </c>
      <c r="DD173" s="41">
        <v>12</v>
      </c>
      <c r="DE173" s="41">
        <v>0</v>
      </c>
      <c r="DF173" s="41">
        <v>12</v>
      </c>
      <c r="DG173" s="41">
        <v>12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34</v>
      </c>
      <c r="DP173" s="47">
        <v>34</v>
      </c>
    </row>
    <row r="174" spans="1:120" ht="15" customHeight="1">
      <c r="A174" s="2" t="s">
        <v>389</v>
      </c>
      <c r="B174" s="1" t="s">
        <v>392</v>
      </c>
      <c r="C174" s="43" t="s">
        <v>177</v>
      </c>
      <c r="D174" s="46">
        <v>0</v>
      </c>
      <c r="E174" s="41">
        <v>1</v>
      </c>
      <c r="F174" s="41">
        <v>1</v>
      </c>
      <c r="G174" s="41">
        <v>1</v>
      </c>
      <c r="H174" s="41">
        <v>15</v>
      </c>
      <c r="I174" s="41">
        <v>16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2</v>
      </c>
      <c r="AA174" s="41">
        <v>2</v>
      </c>
      <c r="AB174" s="41">
        <v>2</v>
      </c>
      <c r="AC174" s="41">
        <v>0</v>
      </c>
      <c r="AD174" s="41">
        <v>2</v>
      </c>
      <c r="AE174" s="41">
        <v>1</v>
      </c>
      <c r="AF174" s="41">
        <v>2</v>
      </c>
      <c r="AG174" s="41">
        <v>3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4</v>
      </c>
      <c r="AO174" s="41">
        <v>20</v>
      </c>
      <c r="AP174" s="47">
        <v>24</v>
      </c>
      <c r="AQ174" s="46">
        <v>0</v>
      </c>
      <c r="AR174" s="41">
        <v>0</v>
      </c>
      <c r="AS174" s="41">
        <v>0</v>
      </c>
      <c r="AT174" s="41">
        <v>1</v>
      </c>
      <c r="AU174" s="41">
        <v>0</v>
      </c>
      <c r="AV174" s="41">
        <v>1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0</v>
      </c>
      <c r="BE174" s="41">
        <v>0</v>
      </c>
      <c r="BF174" s="41">
        <v>0</v>
      </c>
      <c r="BG174" s="41">
        <v>0</v>
      </c>
      <c r="BH174" s="41">
        <v>0</v>
      </c>
      <c r="BI174" s="41">
        <v>0</v>
      </c>
      <c r="BJ174" s="41">
        <v>0</v>
      </c>
      <c r="BK174" s="41">
        <v>0</v>
      </c>
      <c r="BL174" s="41">
        <v>0</v>
      </c>
      <c r="BM174" s="41">
        <v>0</v>
      </c>
      <c r="BN174" s="41">
        <v>0</v>
      </c>
      <c r="BO174" s="41">
        <v>0</v>
      </c>
      <c r="BP174" s="41">
        <v>0</v>
      </c>
      <c r="BQ174" s="41">
        <v>0</v>
      </c>
      <c r="BR174" s="41">
        <v>0</v>
      </c>
      <c r="BS174" s="41">
        <v>0</v>
      </c>
      <c r="BT174" s="41">
        <v>0</v>
      </c>
      <c r="BU174" s="41">
        <v>0</v>
      </c>
      <c r="BV174" s="41">
        <v>0</v>
      </c>
      <c r="BW174" s="41">
        <v>0</v>
      </c>
      <c r="BX174" s="41">
        <v>0</v>
      </c>
      <c r="BY174" s="41">
        <v>0</v>
      </c>
      <c r="BZ174" s="41">
        <v>0</v>
      </c>
      <c r="CA174" s="41">
        <v>1</v>
      </c>
      <c r="CB174" s="41">
        <v>0</v>
      </c>
      <c r="CC174" s="47">
        <v>1</v>
      </c>
      <c r="CD174" s="46">
        <v>0</v>
      </c>
      <c r="CE174" s="41">
        <v>1</v>
      </c>
      <c r="CF174" s="41">
        <v>1</v>
      </c>
      <c r="CG174" s="41">
        <v>2</v>
      </c>
      <c r="CH174" s="41">
        <v>15</v>
      </c>
      <c r="CI174" s="41">
        <v>17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2</v>
      </c>
      <c r="DA174" s="41">
        <v>2</v>
      </c>
      <c r="DB174" s="41">
        <v>2</v>
      </c>
      <c r="DC174" s="41">
        <v>0</v>
      </c>
      <c r="DD174" s="41">
        <v>2</v>
      </c>
      <c r="DE174" s="41">
        <v>1</v>
      </c>
      <c r="DF174" s="41">
        <v>2</v>
      </c>
      <c r="DG174" s="41">
        <v>3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5</v>
      </c>
      <c r="DO174" s="41">
        <v>20</v>
      </c>
      <c r="DP174" s="47">
        <v>25</v>
      </c>
    </row>
    <row r="175" spans="1:120" ht="15" customHeight="1">
      <c r="A175" s="2" t="s">
        <v>389</v>
      </c>
      <c r="B175" s="1" t="s">
        <v>392</v>
      </c>
      <c r="C175" s="43" t="s">
        <v>178</v>
      </c>
      <c r="D175" s="46">
        <v>10</v>
      </c>
      <c r="E175" s="41">
        <v>0</v>
      </c>
      <c r="F175" s="41">
        <v>10</v>
      </c>
      <c r="G175" s="41">
        <v>2</v>
      </c>
      <c r="H175" s="41">
        <v>0</v>
      </c>
      <c r="I175" s="41">
        <v>2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2</v>
      </c>
      <c r="AC175" s="41">
        <v>0</v>
      </c>
      <c r="AD175" s="41">
        <v>2</v>
      </c>
      <c r="AE175" s="41">
        <v>2</v>
      </c>
      <c r="AF175" s="41">
        <v>0</v>
      </c>
      <c r="AG175" s="41">
        <v>2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16</v>
      </c>
      <c r="AO175" s="41">
        <v>0</v>
      </c>
      <c r="AP175" s="47">
        <v>16</v>
      </c>
      <c r="AQ175" s="46">
        <v>5</v>
      </c>
      <c r="AR175" s="41">
        <v>0</v>
      </c>
      <c r="AS175" s="41">
        <v>5</v>
      </c>
      <c r="AT175" s="41">
        <v>3</v>
      </c>
      <c r="AU175" s="41">
        <v>0</v>
      </c>
      <c r="AV175" s="41">
        <v>3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4</v>
      </c>
      <c r="BP175" s="41">
        <v>0</v>
      </c>
      <c r="BQ175" s="41">
        <v>4</v>
      </c>
      <c r="BR175" s="41">
        <v>1</v>
      </c>
      <c r="BS175" s="41">
        <v>0</v>
      </c>
      <c r="BT175" s="41">
        <v>1</v>
      </c>
      <c r="BU175" s="41">
        <v>0</v>
      </c>
      <c r="BV175" s="41">
        <v>0</v>
      </c>
      <c r="BW175" s="41">
        <v>0</v>
      </c>
      <c r="BX175" s="41">
        <v>0</v>
      </c>
      <c r="BY175" s="41">
        <v>0</v>
      </c>
      <c r="BZ175" s="41">
        <v>0</v>
      </c>
      <c r="CA175" s="41">
        <v>13</v>
      </c>
      <c r="CB175" s="41">
        <v>0</v>
      </c>
      <c r="CC175" s="47">
        <v>13</v>
      </c>
      <c r="CD175" s="46">
        <v>15</v>
      </c>
      <c r="CE175" s="41">
        <v>0</v>
      </c>
      <c r="CF175" s="41">
        <v>15</v>
      </c>
      <c r="CG175" s="41">
        <v>5</v>
      </c>
      <c r="CH175" s="41">
        <v>0</v>
      </c>
      <c r="CI175" s="41">
        <v>5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6</v>
      </c>
      <c r="DC175" s="41">
        <v>0</v>
      </c>
      <c r="DD175" s="41">
        <v>6</v>
      </c>
      <c r="DE175" s="41">
        <v>3</v>
      </c>
      <c r="DF175" s="41">
        <v>0</v>
      </c>
      <c r="DG175" s="41">
        <v>3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29</v>
      </c>
      <c r="DO175" s="41">
        <v>0</v>
      </c>
      <c r="DP175" s="47">
        <v>29</v>
      </c>
    </row>
    <row r="176" spans="1:120" ht="15" customHeight="1">
      <c r="A176" s="2" t="s">
        <v>389</v>
      </c>
      <c r="B176" s="1" t="s">
        <v>393</v>
      </c>
      <c r="C176" s="43" t="s">
        <v>179</v>
      </c>
      <c r="D176" s="46">
        <v>0</v>
      </c>
      <c r="E176" s="41">
        <v>0</v>
      </c>
      <c r="F176" s="41">
        <v>0</v>
      </c>
      <c r="G176" s="41">
        <v>1</v>
      </c>
      <c r="H176" s="41">
        <v>1</v>
      </c>
      <c r="I176" s="41">
        <v>2</v>
      </c>
      <c r="J176" s="41">
        <v>2</v>
      </c>
      <c r="K176" s="41">
        <v>35</v>
      </c>
      <c r="L176" s="41">
        <v>37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1</v>
      </c>
      <c r="AC176" s="41">
        <v>0</v>
      </c>
      <c r="AD176" s="41">
        <v>1</v>
      </c>
      <c r="AE176" s="41">
        <v>1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5</v>
      </c>
      <c r="AO176" s="41">
        <v>36</v>
      </c>
      <c r="AP176" s="47">
        <v>41</v>
      </c>
      <c r="AQ176" s="46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0</v>
      </c>
      <c r="BB176" s="41">
        <v>0</v>
      </c>
      <c r="BC176" s="41">
        <v>0</v>
      </c>
      <c r="BD176" s="41">
        <v>0</v>
      </c>
      <c r="BE176" s="41">
        <v>0</v>
      </c>
      <c r="BF176" s="41">
        <v>0</v>
      </c>
      <c r="BG176" s="41">
        <v>0</v>
      </c>
      <c r="BH176" s="41">
        <v>0</v>
      </c>
      <c r="BI176" s="41">
        <v>0</v>
      </c>
      <c r="BJ176" s="41">
        <v>0</v>
      </c>
      <c r="BK176" s="41">
        <v>0</v>
      </c>
      <c r="BL176" s="41">
        <v>0</v>
      </c>
      <c r="BM176" s="41">
        <v>0</v>
      </c>
      <c r="BN176" s="41">
        <v>0</v>
      </c>
      <c r="BO176" s="41">
        <v>0</v>
      </c>
      <c r="BP176" s="41">
        <v>0</v>
      </c>
      <c r="BQ176" s="41">
        <v>0</v>
      </c>
      <c r="BR176" s="41">
        <v>0</v>
      </c>
      <c r="BS176" s="41">
        <v>0</v>
      </c>
      <c r="BT176" s="41">
        <v>0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7">
        <v>0</v>
      </c>
      <c r="CD176" s="46">
        <v>0</v>
      </c>
      <c r="CE176" s="41">
        <v>0</v>
      </c>
      <c r="CF176" s="41">
        <v>0</v>
      </c>
      <c r="CG176" s="41">
        <v>1</v>
      </c>
      <c r="CH176" s="41">
        <v>1</v>
      </c>
      <c r="CI176" s="41">
        <v>2</v>
      </c>
      <c r="CJ176" s="41">
        <v>2</v>
      </c>
      <c r="CK176" s="41">
        <v>35</v>
      </c>
      <c r="CL176" s="41">
        <v>37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1</v>
      </c>
      <c r="DC176" s="41">
        <v>0</v>
      </c>
      <c r="DD176" s="41">
        <v>1</v>
      </c>
      <c r="DE176" s="41">
        <v>1</v>
      </c>
      <c r="DF176" s="41">
        <v>0</v>
      </c>
      <c r="DG176" s="41">
        <v>1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5</v>
      </c>
      <c r="DO176" s="41">
        <v>36</v>
      </c>
      <c r="DP176" s="47">
        <v>41</v>
      </c>
    </row>
    <row r="177" spans="1:120" ht="15" customHeight="1">
      <c r="A177" s="2" t="s">
        <v>389</v>
      </c>
      <c r="B177" s="1" t="s">
        <v>393</v>
      </c>
      <c r="C177" s="43" t="s">
        <v>180</v>
      </c>
      <c r="D177" s="46">
        <v>0</v>
      </c>
      <c r="E177" s="41">
        <v>0</v>
      </c>
      <c r="F177" s="41">
        <v>0</v>
      </c>
      <c r="G177" s="41">
        <v>4</v>
      </c>
      <c r="H177" s="41">
        <v>0</v>
      </c>
      <c r="I177" s="41">
        <v>4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4</v>
      </c>
      <c r="AO177" s="41">
        <v>0</v>
      </c>
      <c r="AP177" s="47">
        <v>4</v>
      </c>
      <c r="AQ177" s="46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41">
        <v>0</v>
      </c>
      <c r="BE177" s="41">
        <v>0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0</v>
      </c>
      <c r="BP177" s="41">
        <v>0</v>
      </c>
      <c r="BQ177" s="41">
        <v>0</v>
      </c>
      <c r="BR177" s="41">
        <v>0</v>
      </c>
      <c r="BS177" s="41">
        <v>0</v>
      </c>
      <c r="BT177" s="41">
        <v>0</v>
      </c>
      <c r="BU177" s="41">
        <v>0</v>
      </c>
      <c r="BV177" s="41">
        <v>0</v>
      </c>
      <c r="BW177" s="41">
        <v>0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7">
        <v>0</v>
      </c>
      <c r="CD177" s="46">
        <v>0</v>
      </c>
      <c r="CE177" s="41">
        <v>0</v>
      </c>
      <c r="CF177" s="41">
        <v>0</v>
      </c>
      <c r="CG177" s="41">
        <v>4</v>
      </c>
      <c r="CH177" s="41">
        <v>0</v>
      </c>
      <c r="CI177" s="41">
        <v>4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4</v>
      </c>
      <c r="DO177" s="41">
        <v>0</v>
      </c>
      <c r="DP177" s="47">
        <v>4</v>
      </c>
    </row>
    <row r="178" spans="1:120" ht="15" customHeight="1">
      <c r="A178" s="2" t="s">
        <v>389</v>
      </c>
      <c r="B178" s="1" t="s">
        <v>393</v>
      </c>
      <c r="C178" s="43" t="s">
        <v>181</v>
      </c>
      <c r="D178" s="46">
        <v>0</v>
      </c>
      <c r="E178" s="41">
        <v>0</v>
      </c>
      <c r="F178" s="41">
        <v>0</v>
      </c>
      <c r="G178" s="41">
        <v>5</v>
      </c>
      <c r="H178" s="41">
        <v>0</v>
      </c>
      <c r="I178" s="41">
        <v>5</v>
      </c>
      <c r="J178" s="41">
        <v>0</v>
      </c>
      <c r="K178" s="41">
        <v>1</v>
      </c>
      <c r="L178" s="41">
        <v>1</v>
      </c>
      <c r="M178" s="41">
        <v>0</v>
      </c>
      <c r="N178" s="41">
        <v>1</v>
      </c>
      <c r="O178" s="41">
        <v>1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109</v>
      </c>
      <c r="AM178" s="41">
        <v>109</v>
      </c>
      <c r="AN178" s="41">
        <v>5</v>
      </c>
      <c r="AO178" s="41">
        <v>111</v>
      </c>
      <c r="AP178" s="47">
        <v>116</v>
      </c>
      <c r="AQ178" s="46">
        <v>0</v>
      </c>
      <c r="AR178" s="41">
        <v>0</v>
      </c>
      <c r="AS178" s="41">
        <v>0</v>
      </c>
      <c r="AT178" s="41">
        <v>0</v>
      </c>
      <c r="AU178" s="41">
        <v>0</v>
      </c>
      <c r="AV178" s="41">
        <v>0</v>
      </c>
      <c r="AW178" s="41">
        <v>0</v>
      </c>
      <c r="AX178" s="41">
        <v>0</v>
      </c>
      <c r="AY178" s="41">
        <v>0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0</v>
      </c>
      <c r="BG178" s="41">
        <v>0</v>
      </c>
      <c r="BH178" s="41">
        <v>0</v>
      </c>
      <c r="BI178" s="41">
        <v>0</v>
      </c>
      <c r="BJ178" s="41">
        <v>0</v>
      </c>
      <c r="BK178" s="41">
        <v>0</v>
      </c>
      <c r="BL178" s="41">
        <v>0</v>
      </c>
      <c r="BM178" s="41">
        <v>0</v>
      </c>
      <c r="BN178" s="41">
        <v>0</v>
      </c>
      <c r="BO178" s="41">
        <v>0</v>
      </c>
      <c r="BP178" s="41">
        <v>0</v>
      </c>
      <c r="BQ178" s="41">
        <v>0</v>
      </c>
      <c r="BR178" s="41">
        <v>0</v>
      </c>
      <c r="BS178" s="41">
        <v>0</v>
      </c>
      <c r="BT178" s="41">
        <v>0</v>
      </c>
      <c r="BU178" s="41">
        <v>0</v>
      </c>
      <c r="BV178" s="41">
        <v>0</v>
      </c>
      <c r="BW178" s="41">
        <v>0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7">
        <v>0</v>
      </c>
      <c r="CD178" s="46">
        <v>0</v>
      </c>
      <c r="CE178" s="41">
        <v>0</v>
      </c>
      <c r="CF178" s="41">
        <v>0</v>
      </c>
      <c r="CG178" s="41">
        <v>5</v>
      </c>
      <c r="CH178" s="41">
        <v>0</v>
      </c>
      <c r="CI178" s="41">
        <v>5</v>
      </c>
      <c r="CJ178" s="41">
        <v>0</v>
      </c>
      <c r="CK178" s="41">
        <v>1</v>
      </c>
      <c r="CL178" s="41">
        <v>1</v>
      </c>
      <c r="CM178" s="41">
        <v>0</v>
      </c>
      <c r="CN178" s="41">
        <v>1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0</v>
      </c>
      <c r="DC178" s="41">
        <v>0</v>
      </c>
      <c r="DD178" s="41">
        <v>0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0</v>
      </c>
      <c r="DL178" s="41">
        <v>109</v>
      </c>
      <c r="DM178" s="41">
        <v>109</v>
      </c>
      <c r="DN178" s="41">
        <v>5</v>
      </c>
      <c r="DO178" s="41">
        <v>111</v>
      </c>
      <c r="DP178" s="47">
        <v>116</v>
      </c>
    </row>
    <row r="179" spans="1:120" ht="15" customHeight="1">
      <c r="A179" s="2" t="s">
        <v>389</v>
      </c>
      <c r="B179" s="1" t="s">
        <v>393</v>
      </c>
      <c r="C179" s="43" t="s">
        <v>182</v>
      </c>
      <c r="D179" s="46">
        <v>0</v>
      </c>
      <c r="E179" s="41">
        <v>0</v>
      </c>
      <c r="F179" s="41">
        <v>0</v>
      </c>
      <c r="G179" s="41">
        <v>5</v>
      </c>
      <c r="H179" s="41">
        <v>0</v>
      </c>
      <c r="I179" s="41">
        <v>5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5</v>
      </c>
      <c r="AO179" s="41">
        <v>0</v>
      </c>
      <c r="AP179" s="47">
        <v>5</v>
      </c>
      <c r="AQ179" s="46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0</v>
      </c>
      <c r="BR179" s="41">
        <v>0</v>
      </c>
      <c r="BS179" s="41">
        <v>0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0</v>
      </c>
      <c r="CC179" s="47">
        <v>0</v>
      </c>
      <c r="CD179" s="46">
        <v>0</v>
      </c>
      <c r="CE179" s="41">
        <v>0</v>
      </c>
      <c r="CF179" s="41">
        <v>0</v>
      </c>
      <c r="CG179" s="41">
        <v>5</v>
      </c>
      <c r="CH179" s="41">
        <v>0</v>
      </c>
      <c r="CI179" s="41">
        <v>5</v>
      </c>
      <c r="CJ179" s="41">
        <v>0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0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5</v>
      </c>
      <c r="DO179" s="41">
        <v>0</v>
      </c>
      <c r="DP179" s="47">
        <v>5</v>
      </c>
    </row>
    <row r="180" spans="1:120" ht="15" customHeight="1">
      <c r="A180" s="2" t="s">
        <v>389</v>
      </c>
      <c r="B180" s="1" t="s">
        <v>393</v>
      </c>
      <c r="C180" s="43" t="s">
        <v>183</v>
      </c>
      <c r="D180" s="46">
        <v>1</v>
      </c>
      <c r="E180" s="41">
        <v>0</v>
      </c>
      <c r="F180" s="41">
        <v>1</v>
      </c>
      <c r="G180" s="41">
        <v>2</v>
      </c>
      <c r="H180" s="41">
        <v>0</v>
      </c>
      <c r="I180" s="41">
        <v>2</v>
      </c>
      <c r="J180" s="41">
        <v>4</v>
      </c>
      <c r="K180" s="41">
        <v>0</v>
      </c>
      <c r="L180" s="41">
        <v>4</v>
      </c>
      <c r="M180" s="41">
        <v>0</v>
      </c>
      <c r="N180" s="41">
        <v>1</v>
      </c>
      <c r="O180" s="41">
        <v>1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1</v>
      </c>
      <c r="AD180" s="41">
        <v>1</v>
      </c>
      <c r="AE180" s="41">
        <v>0</v>
      </c>
      <c r="AF180" s="41">
        <v>1</v>
      </c>
      <c r="AG180" s="41">
        <v>1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7</v>
      </c>
      <c r="AO180" s="41">
        <v>3</v>
      </c>
      <c r="AP180" s="47">
        <v>10</v>
      </c>
      <c r="AQ180" s="46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0</v>
      </c>
      <c r="BA180" s="41">
        <v>0</v>
      </c>
      <c r="BB180" s="41">
        <v>0</v>
      </c>
      <c r="BC180" s="41">
        <v>0</v>
      </c>
      <c r="BD180" s="41">
        <v>0</v>
      </c>
      <c r="BE180" s="41">
        <v>0</v>
      </c>
      <c r="BF180" s="41">
        <v>0</v>
      </c>
      <c r="BG180" s="41">
        <v>0</v>
      </c>
      <c r="BH180" s="41">
        <v>0</v>
      </c>
      <c r="BI180" s="41">
        <v>0</v>
      </c>
      <c r="BJ180" s="41">
        <v>0</v>
      </c>
      <c r="BK180" s="41">
        <v>0</v>
      </c>
      <c r="BL180" s="41">
        <v>0</v>
      </c>
      <c r="BM180" s="41">
        <v>0</v>
      </c>
      <c r="BN180" s="41">
        <v>0</v>
      </c>
      <c r="BO180" s="41">
        <v>0</v>
      </c>
      <c r="BP180" s="41">
        <v>0</v>
      </c>
      <c r="BQ180" s="41">
        <v>0</v>
      </c>
      <c r="BR180" s="41">
        <v>0</v>
      </c>
      <c r="BS180" s="41">
        <v>0</v>
      </c>
      <c r="BT180" s="41">
        <v>0</v>
      </c>
      <c r="BU180" s="41">
        <v>0</v>
      </c>
      <c r="BV180" s="41">
        <v>0</v>
      </c>
      <c r="BW180" s="41">
        <v>0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7">
        <v>0</v>
      </c>
      <c r="CD180" s="46">
        <v>1</v>
      </c>
      <c r="CE180" s="41">
        <v>0</v>
      </c>
      <c r="CF180" s="41">
        <v>1</v>
      </c>
      <c r="CG180" s="41">
        <v>2</v>
      </c>
      <c r="CH180" s="41">
        <v>0</v>
      </c>
      <c r="CI180" s="41">
        <v>2</v>
      </c>
      <c r="CJ180" s="41">
        <v>4</v>
      </c>
      <c r="CK180" s="41">
        <v>0</v>
      </c>
      <c r="CL180" s="41">
        <v>4</v>
      </c>
      <c r="CM180" s="41">
        <v>0</v>
      </c>
      <c r="CN180" s="41">
        <v>1</v>
      </c>
      <c r="CO180" s="41">
        <v>1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1</v>
      </c>
      <c r="DD180" s="41">
        <v>1</v>
      </c>
      <c r="DE180" s="41">
        <v>0</v>
      </c>
      <c r="DF180" s="41">
        <v>1</v>
      </c>
      <c r="DG180" s="41">
        <v>1</v>
      </c>
      <c r="DH180" s="41">
        <v>0</v>
      </c>
      <c r="DI180" s="41">
        <v>0</v>
      </c>
      <c r="DJ180" s="41">
        <v>0</v>
      </c>
      <c r="DK180" s="41">
        <v>0</v>
      </c>
      <c r="DL180" s="41">
        <v>0</v>
      </c>
      <c r="DM180" s="41">
        <v>0</v>
      </c>
      <c r="DN180" s="41">
        <v>7</v>
      </c>
      <c r="DO180" s="41">
        <v>3</v>
      </c>
      <c r="DP180" s="47">
        <v>10</v>
      </c>
    </row>
    <row r="181" spans="1:120" ht="15" customHeight="1">
      <c r="A181" s="2" t="s">
        <v>389</v>
      </c>
      <c r="B181" s="1" t="s">
        <v>393</v>
      </c>
      <c r="C181" s="43" t="s">
        <v>184</v>
      </c>
      <c r="D181" s="46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5</v>
      </c>
      <c r="L181" s="41">
        <v>5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5</v>
      </c>
      <c r="AP181" s="47">
        <v>5</v>
      </c>
      <c r="AQ181" s="46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0</v>
      </c>
      <c r="BC181" s="41">
        <v>0</v>
      </c>
      <c r="BD181" s="41">
        <v>0</v>
      </c>
      <c r="BE181" s="41">
        <v>0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0</v>
      </c>
      <c r="BN181" s="41">
        <v>0</v>
      </c>
      <c r="BO181" s="41">
        <v>0</v>
      </c>
      <c r="BP181" s="41">
        <v>0</v>
      </c>
      <c r="BQ181" s="41">
        <v>0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7">
        <v>0</v>
      </c>
      <c r="CD181" s="46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5</v>
      </c>
      <c r="CL181" s="41">
        <v>5</v>
      </c>
      <c r="CM181" s="41">
        <v>0</v>
      </c>
      <c r="CN181" s="41">
        <v>0</v>
      </c>
      <c r="CO181" s="41">
        <v>0</v>
      </c>
      <c r="CP181" s="41">
        <v>0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5</v>
      </c>
      <c r="DP181" s="47">
        <v>5</v>
      </c>
    </row>
    <row r="182" spans="1:120" s="39" customFormat="1" ht="15" customHeight="1">
      <c r="A182" s="7" t="s">
        <v>438</v>
      </c>
      <c r="B182" s="8"/>
      <c r="C182" s="44"/>
      <c r="D182" s="48">
        <f>SUM(D144:D181)</f>
        <v>914</v>
      </c>
      <c r="E182" s="42">
        <f aca="true" t="shared" si="14" ref="E182:BP182">SUM(E144:E181)</f>
        <v>2</v>
      </c>
      <c r="F182" s="42">
        <f t="shared" si="14"/>
        <v>916</v>
      </c>
      <c r="G182" s="42">
        <f t="shared" si="14"/>
        <v>374</v>
      </c>
      <c r="H182" s="42">
        <f t="shared" si="14"/>
        <v>18</v>
      </c>
      <c r="I182" s="42">
        <f t="shared" si="14"/>
        <v>392</v>
      </c>
      <c r="J182" s="42">
        <f t="shared" si="14"/>
        <v>57</v>
      </c>
      <c r="K182" s="42">
        <f t="shared" si="14"/>
        <v>542</v>
      </c>
      <c r="L182" s="42">
        <f t="shared" si="14"/>
        <v>599</v>
      </c>
      <c r="M182" s="42">
        <f t="shared" si="14"/>
        <v>1</v>
      </c>
      <c r="N182" s="42">
        <f t="shared" si="14"/>
        <v>5</v>
      </c>
      <c r="O182" s="42">
        <f t="shared" si="14"/>
        <v>6</v>
      </c>
      <c r="P182" s="42">
        <f t="shared" si="14"/>
        <v>2</v>
      </c>
      <c r="Q182" s="42">
        <f t="shared" si="14"/>
        <v>41</v>
      </c>
      <c r="R182" s="42">
        <f t="shared" si="14"/>
        <v>43</v>
      </c>
      <c r="S182" s="42">
        <f t="shared" si="14"/>
        <v>0</v>
      </c>
      <c r="T182" s="42">
        <f t="shared" si="14"/>
        <v>0</v>
      </c>
      <c r="U182" s="42">
        <f t="shared" si="14"/>
        <v>0</v>
      </c>
      <c r="V182" s="42">
        <f t="shared" si="14"/>
        <v>0</v>
      </c>
      <c r="W182" s="42">
        <f t="shared" si="14"/>
        <v>0</v>
      </c>
      <c r="X182" s="42">
        <f t="shared" si="14"/>
        <v>0</v>
      </c>
      <c r="Y182" s="42">
        <f t="shared" si="14"/>
        <v>3</v>
      </c>
      <c r="Z182" s="42">
        <f t="shared" si="14"/>
        <v>12</v>
      </c>
      <c r="AA182" s="42">
        <f t="shared" si="14"/>
        <v>15</v>
      </c>
      <c r="AB182" s="42">
        <f t="shared" si="14"/>
        <v>27</v>
      </c>
      <c r="AC182" s="42">
        <f t="shared" si="14"/>
        <v>20</v>
      </c>
      <c r="AD182" s="42">
        <f t="shared" si="14"/>
        <v>47</v>
      </c>
      <c r="AE182" s="42">
        <f t="shared" si="14"/>
        <v>20</v>
      </c>
      <c r="AF182" s="42">
        <f t="shared" si="14"/>
        <v>27</v>
      </c>
      <c r="AG182" s="42">
        <f t="shared" si="14"/>
        <v>47</v>
      </c>
      <c r="AH182" s="42">
        <f t="shared" si="14"/>
        <v>1</v>
      </c>
      <c r="AI182" s="42">
        <f t="shared" si="14"/>
        <v>0</v>
      </c>
      <c r="AJ182" s="42">
        <f t="shared" si="14"/>
        <v>1</v>
      </c>
      <c r="AK182" s="42">
        <f t="shared" si="14"/>
        <v>0</v>
      </c>
      <c r="AL182" s="42">
        <f t="shared" si="14"/>
        <v>609</v>
      </c>
      <c r="AM182" s="42">
        <f t="shared" si="14"/>
        <v>609</v>
      </c>
      <c r="AN182" s="42">
        <f t="shared" si="14"/>
        <v>1399</v>
      </c>
      <c r="AO182" s="42">
        <f t="shared" si="14"/>
        <v>1276</v>
      </c>
      <c r="AP182" s="49">
        <f t="shared" si="14"/>
        <v>2675</v>
      </c>
      <c r="AQ182" s="48">
        <f t="shared" si="14"/>
        <v>11</v>
      </c>
      <c r="AR182" s="42">
        <f t="shared" si="14"/>
        <v>0</v>
      </c>
      <c r="AS182" s="42">
        <f t="shared" si="14"/>
        <v>11</v>
      </c>
      <c r="AT182" s="42">
        <f t="shared" si="14"/>
        <v>17</v>
      </c>
      <c r="AU182" s="42">
        <f t="shared" si="14"/>
        <v>0</v>
      </c>
      <c r="AV182" s="42">
        <f t="shared" si="14"/>
        <v>17</v>
      </c>
      <c r="AW182" s="42">
        <f t="shared" si="14"/>
        <v>2</v>
      </c>
      <c r="AX182" s="42">
        <f t="shared" si="14"/>
        <v>0</v>
      </c>
      <c r="AY182" s="42">
        <f t="shared" si="14"/>
        <v>2</v>
      </c>
      <c r="AZ182" s="42">
        <f t="shared" si="14"/>
        <v>1</v>
      </c>
      <c r="BA182" s="42">
        <f t="shared" si="14"/>
        <v>0</v>
      </c>
      <c r="BB182" s="42">
        <f t="shared" si="14"/>
        <v>1</v>
      </c>
      <c r="BC182" s="42">
        <f t="shared" si="14"/>
        <v>0</v>
      </c>
      <c r="BD182" s="42">
        <f t="shared" si="14"/>
        <v>0</v>
      </c>
      <c r="BE182" s="42">
        <f t="shared" si="14"/>
        <v>0</v>
      </c>
      <c r="BF182" s="42">
        <f t="shared" si="14"/>
        <v>0</v>
      </c>
      <c r="BG182" s="42">
        <f t="shared" si="14"/>
        <v>0</v>
      </c>
      <c r="BH182" s="42">
        <f t="shared" si="14"/>
        <v>0</v>
      </c>
      <c r="BI182" s="42">
        <f t="shared" si="14"/>
        <v>0</v>
      </c>
      <c r="BJ182" s="42">
        <f t="shared" si="14"/>
        <v>0</v>
      </c>
      <c r="BK182" s="42">
        <f t="shared" si="14"/>
        <v>0</v>
      </c>
      <c r="BL182" s="42">
        <f t="shared" si="14"/>
        <v>0</v>
      </c>
      <c r="BM182" s="42">
        <f t="shared" si="14"/>
        <v>0</v>
      </c>
      <c r="BN182" s="42">
        <f t="shared" si="14"/>
        <v>0</v>
      </c>
      <c r="BO182" s="42">
        <f t="shared" si="14"/>
        <v>4</v>
      </c>
      <c r="BP182" s="42">
        <f t="shared" si="14"/>
        <v>0</v>
      </c>
      <c r="BQ182" s="42">
        <f aca="true" t="shared" si="15" ref="BQ182:DP182">SUM(BQ144:BQ181)</f>
        <v>4</v>
      </c>
      <c r="BR182" s="42">
        <f t="shared" si="15"/>
        <v>1</v>
      </c>
      <c r="BS182" s="42">
        <f t="shared" si="15"/>
        <v>0</v>
      </c>
      <c r="BT182" s="42">
        <f t="shared" si="15"/>
        <v>1</v>
      </c>
      <c r="BU182" s="42">
        <f t="shared" si="15"/>
        <v>0</v>
      </c>
      <c r="BV182" s="42">
        <f t="shared" si="15"/>
        <v>1</v>
      </c>
      <c r="BW182" s="42">
        <f t="shared" si="15"/>
        <v>1</v>
      </c>
      <c r="BX182" s="42">
        <f t="shared" si="15"/>
        <v>0</v>
      </c>
      <c r="BY182" s="42">
        <f t="shared" si="15"/>
        <v>0</v>
      </c>
      <c r="BZ182" s="42">
        <f t="shared" si="15"/>
        <v>0</v>
      </c>
      <c r="CA182" s="42">
        <f t="shared" si="15"/>
        <v>36</v>
      </c>
      <c r="CB182" s="42">
        <f t="shared" si="15"/>
        <v>1</v>
      </c>
      <c r="CC182" s="49">
        <f t="shared" si="15"/>
        <v>37</v>
      </c>
      <c r="CD182" s="48">
        <f t="shared" si="15"/>
        <v>925</v>
      </c>
      <c r="CE182" s="42">
        <f t="shared" si="15"/>
        <v>2</v>
      </c>
      <c r="CF182" s="42">
        <f t="shared" si="15"/>
        <v>927</v>
      </c>
      <c r="CG182" s="42">
        <f t="shared" si="15"/>
        <v>391</v>
      </c>
      <c r="CH182" s="42">
        <f t="shared" si="15"/>
        <v>18</v>
      </c>
      <c r="CI182" s="42">
        <f t="shared" si="15"/>
        <v>409</v>
      </c>
      <c r="CJ182" s="42">
        <f t="shared" si="15"/>
        <v>59</v>
      </c>
      <c r="CK182" s="42">
        <f t="shared" si="15"/>
        <v>542</v>
      </c>
      <c r="CL182" s="42">
        <f t="shared" si="15"/>
        <v>601</v>
      </c>
      <c r="CM182" s="42">
        <f t="shared" si="15"/>
        <v>2</v>
      </c>
      <c r="CN182" s="42">
        <f t="shared" si="15"/>
        <v>5</v>
      </c>
      <c r="CO182" s="42">
        <f t="shared" si="15"/>
        <v>7</v>
      </c>
      <c r="CP182" s="42">
        <f t="shared" si="15"/>
        <v>2</v>
      </c>
      <c r="CQ182" s="42">
        <f t="shared" si="15"/>
        <v>41</v>
      </c>
      <c r="CR182" s="42">
        <f t="shared" si="15"/>
        <v>43</v>
      </c>
      <c r="CS182" s="42">
        <f t="shared" si="15"/>
        <v>0</v>
      </c>
      <c r="CT182" s="42">
        <f t="shared" si="15"/>
        <v>0</v>
      </c>
      <c r="CU182" s="42">
        <f t="shared" si="15"/>
        <v>0</v>
      </c>
      <c r="CV182" s="42">
        <f t="shared" si="15"/>
        <v>0</v>
      </c>
      <c r="CW182" s="42">
        <f t="shared" si="15"/>
        <v>0</v>
      </c>
      <c r="CX182" s="42">
        <f t="shared" si="15"/>
        <v>0</v>
      </c>
      <c r="CY182" s="42">
        <f t="shared" si="15"/>
        <v>3</v>
      </c>
      <c r="CZ182" s="42">
        <f t="shared" si="15"/>
        <v>12</v>
      </c>
      <c r="DA182" s="42">
        <f t="shared" si="15"/>
        <v>15</v>
      </c>
      <c r="DB182" s="42">
        <f t="shared" si="15"/>
        <v>31</v>
      </c>
      <c r="DC182" s="42">
        <f t="shared" si="15"/>
        <v>20</v>
      </c>
      <c r="DD182" s="42">
        <f t="shared" si="15"/>
        <v>51</v>
      </c>
      <c r="DE182" s="42">
        <f t="shared" si="15"/>
        <v>21</v>
      </c>
      <c r="DF182" s="42">
        <f t="shared" si="15"/>
        <v>27</v>
      </c>
      <c r="DG182" s="42">
        <f t="shared" si="15"/>
        <v>48</v>
      </c>
      <c r="DH182" s="42">
        <f t="shared" si="15"/>
        <v>1</v>
      </c>
      <c r="DI182" s="42">
        <f t="shared" si="15"/>
        <v>1</v>
      </c>
      <c r="DJ182" s="42">
        <f t="shared" si="15"/>
        <v>2</v>
      </c>
      <c r="DK182" s="42">
        <f t="shared" si="15"/>
        <v>0</v>
      </c>
      <c r="DL182" s="42">
        <f t="shared" si="15"/>
        <v>609</v>
      </c>
      <c r="DM182" s="42">
        <f t="shared" si="15"/>
        <v>609</v>
      </c>
      <c r="DN182" s="42">
        <f t="shared" si="15"/>
        <v>1435</v>
      </c>
      <c r="DO182" s="42">
        <f t="shared" si="15"/>
        <v>1277</v>
      </c>
      <c r="DP182" s="49">
        <f t="shared" si="15"/>
        <v>2712</v>
      </c>
    </row>
    <row r="183" spans="1:120" ht="15" customHeight="1">
      <c r="A183" s="2" t="s">
        <v>394</v>
      </c>
      <c r="B183" s="1" t="s">
        <v>395</v>
      </c>
      <c r="C183" s="43" t="s">
        <v>185</v>
      </c>
      <c r="D183" s="46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27</v>
      </c>
      <c r="L183" s="41">
        <v>27</v>
      </c>
      <c r="M183" s="41">
        <v>0</v>
      </c>
      <c r="N183" s="41">
        <v>0</v>
      </c>
      <c r="O183" s="41">
        <v>0</v>
      </c>
      <c r="P183" s="41">
        <v>0</v>
      </c>
      <c r="Q183" s="41">
        <v>4</v>
      </c>
      <c r="R183" s="41">
        <v>4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9</v>
      </c>
      <c r="AA183" s="41">
        <v>9</v>
      </c>
      <c r="AB183" s="41">
        <v>1</v>
      </c>
      <c r="AC183" s="41">
        <v>3</v>
      </c>
      <c r="AD183" s="41">
        <v>4</v>
      </c>
      <c r="AE183" s="41">
        <v>1</v>
      </c>
      <c r="AF183" s="41">
        <v>10</v>
      </c>
      <c r="AG183" s="41">
        <v>11</v>
      </c>
      <c r="AH183" s="41">
        <v>0</v>
      </c>
      <c r="AI183" s="41">
        <v>0</v>
      </c>
      <c r="AJ183" s="41">
        <v>0</v>
      </c>
      <c r="AK183" s="41">
        <v>0</v>
      </c>
      <c r="AL183" s="41">
        <v>113</v>
      </c>
      <c r="AM183" s="41">
        <v>113</v>
      </c>
      <c r="AN183" s="41">
        <v>2</v>
      </c>
      <c r="AO183" s="41">
        <v>166</v>
      </c>
      <c r="AP183" s="47">
        <v>168</v>
      </c>
      <c r="AQ183" s="46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0</v>
      </c>
      <c r="BC183" s="41">
        <v>0</v>
      </c>
      <c r="BD183" s="41">
        <v>0</v>
      </c>
      <c r="BE183" s="41">
        <v>0</v>
      </c>
      <c r="BF183" s="41">
        <v>0</v>
      </c>
      <c r="BG183" s="41">
        <v>0</v>
      </c>
      <c r="BH183" s="41">
        <v>0</v>
      </c>
      <c r="BI183" s="41">
        <v>0</v>
      </c>
      <c r="BJ183" s="41">
        <v>0</v>
      </c>
      <c r="BK183" s="41">
        <v>0</v>
      </c>
      <c r="BL183" s="41">
        <v>0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0</v>
      </c>
      <c r="BW183" s="41">
        <v>0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7">
        <v>0</v>
      </c>
      <c r="CD183" s="46">
        <v>0</v>
      </c>
      <c r="CE183" s="41">
        <v>0</v>
      </c>
      <c r="CF183" s="41">
        <v>0</v>
      </c>
      <c r="CG183" s="41">
        <v>0</v>
      </c>
      <c r="CH183" s="41">
        <v>0</v>
      </c>
      <c r="CI183" s="41">
        <v>0</v>
      </c>
      <c r="CJ183" s="41">
        <v>0</v>
      </c>
      <c r="CK183" s="41">
        <v>27</v>
      </c>
      <c r="CL183" s="41">
        <v>27</v>
      </c>
      <c r="CM183" s="41">
        <v>0</v>
      </c>
      <c r="CN183" s="41">
        <v>0</v>
      </c>
      <c r="CO183" s="41">
        <v>0</v>
      </c>
      <c r="CP183" s="41">
        <v>0</v>
      </c>
      <c r="CQ183" s="41">
        <v>4</v>
      </c>
      <c r="CR183" s="41">
        <v>4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9</v>
      </c>
      <c r="DA183" s="41">
        <v>9</v>
      </c>
      <c r="DB183" s="41">
        <v>1</v>
      </c>
      <c r="DC183" s="41">
        <v>3</v>
      </c>
      <c r="DD183" s="41">
        <v>4</v>
      </c>
      <c r="DE183" s="41">
        <v>1</v>
      </c>
      <c r="DF183" s="41">
        <v>10</v>
      </c>
      <c r="DG183" s="41">
        <v>11</v>
      </c>
      <c r="DH183" s="41">
        <v>0</v>
      </c>
      <c r="DI183" s="41">
        <v>0</v>
      </c>
      <c r="DJ183" s="41">
        <v>0</v>
      </c>
      <c r="DK183" s="41">
        <v>0</v>
      </c>
      <c r="DL183" s="41">
        <v>113</v>
      </c>
      <c r="DM183" s="41">
        <v>113</v>
      </c>
      <c r="DN183" s="41">
        <v>2</v>
      </c>
      <c r="DO183" s="41">
        <v>166</v>
      </c>
      <c r="DP183" s="47">
        <v>168</v>
      </c>
    </row>
    <row r="184" spans="1:120" ht="15" customHeight="1">
      <c r="A184" s="2" t="s">
        <v>394</v>
      </c>
      <c r="B184" s="1" t="s">
        <v>395</v>
      </c>
      <c r="C184" s="43" t="s">
        <v>186</v>
      </c>
      <c r="D184" s="46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6</v>
      </c>
      <c r="L184" s="41">
        <v>6</v>
      </c>
      <c r="M184" s="41">
        <v>0</v>
      </c>
      <c r="N184" s="41">
        <v>0</v>
      </c>
      <c r="O184" s="41">
        <v>0</v>
      </c>
      <c r="P184" s="41">
        <v>0</v>
      </c>
      <c r="Q184" s="41">
        <v>10</v>
      </c>
      <c r="R184" s="41">
        <v>10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6</v>
      </c>
      <c r="AA184" s="41">
        <v>6</v>
      </c>
      <c r="AB184" s="41">
        <v>1</v>
      </c>
      <c r="AC184" s="41">
        <v>3</v>
      </c>
      <c r="AD184" s="41">
        <v>4</v>
      </c>
      <c r="AE184" s="41">
        <v>0</v>
      </c>
      <c r="AF184" s="41">
        <v>11</v>
      </c>
      <c r="AG184" s="41">
        <v>11</v>
      </c>
      <c r="AH184" s="41">
        <v>0</v>
      </c>
      <c r="AI184" s="41">
        <v>0</v>
      </c>
      <c r="AJ184" s="41">
        <v>0</v>
      </c>
      <c r="AK184" s="41">
        <v>0</v>
      </c>
      <c r="AL184" s="41">
        <v>100</v>
      </c>
      <c r="AM184" s="41">
        <v>100</v>
      </c>
      <c r="AN184" s="41">
        <v>1</v>
      </c>
      <c r="AO184" s="41">
        <v>136</v>
      </c>
      <c r="AP184" s="47">
        <v>137</v>
      </c>
      <c r="AQ184" s="46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0</v>
      </c>
      <c r="BE184" s="41">
        <v>0</v>
      </c>
      <c r="BF184" s="41">
        <v>0</v>
      </c>
      <c r="BG184" s="41">
        <v>0</v>
      </c>
      <c r="BH184" s="41">
        <v>0</v>
      </c>
      <c r="BI184" s="41">
        <v>0</v>
      </c>
      <c r="BJ184" s="41">
        <v>0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0</v>
      </c>
      <c r="BV184" s="41">
        <v>0</v>
      </c>
      <c r="BW184" s="41">
        <v>0</v>
      </c>
      <c r="BX184" s="41">
        <v>0</v>
      </c>
      <c r="BY184" s="41">
        <v>0</v>
      </c>
      <c r="BZ184" s="41">
        <v>0</v>
      </c>
      <c r="CA184" s="41">
        <v>0</v>
      </c>
      <c r="CB184" s="41">
        <v>0</v>
      </c>
      <c r="CC184" s="47">
        <v>0</v>
      </c>
      <c r="CD184" s="46">
        <v>0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6</v>
      </c>
      <c r="CL184" s="41">
        <v>6</v>
      </c>
      <c r="CM184" s="41">
        <v>0</v>
      </c>
      <c r="CN184" s="41">
        <v>0</v>
      </c>
      <c r="CO184" s="41">
        <v>0</v>
      </c>
      <c r="CP184" s="41">
        <v>0</v>
      </c>
      <c r="CQ184" s="41">
        <v>10</v>
      </c>
      <c r="CR184" s="41">
        <v>10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6</v>
      </c>
      <c r="DA184" s="41">
        <v>6</v>
      </c>
      <c r="DB184" s="41">
        <v>1</v>
      </c>
      <c r="DC184" s="41">
        <v>3</v>
      </c>
      <c r="DD184" s="41">
        <v>4</v>
      </c>
      <c r="DE184" s="41">
        <v>0</v>
      </c>
      <c r="DF184" s="41">
        <v>11</v>
      </c>
      <c r="DG184" s="41">
        <v>11</v>
      </c>
      <c r="DH184" s="41">
        <v>0</v>
      </c>
      <c r="DI184" s="41">
        <v>0</v>
      </c>
      <c r="DJ184" s="41">
        <v>0</v>
      </c>
      <c r="DK184" s="41">
        <v>0</v>
      </c>
      <c r="DL184" s="41">
        <v>100</v>
      </c>
      <c r="DM184" s="41">
        <v>100</v>
      </c>
      <c r="DN184" s="41">
        <v>1</v>
      </c>
      <c r="DO184" s="41">
        <v>136</v>
      </c>
      <c r="DP184" s="47">
        <v>137</v>
      </c>
    </row>
    <row r="185" spans="1:120" ht="15" customHeight="1">
      <c r="A185" s="2" t="s">
        <v>394</v>
      </c>
      <c r="B185" s="1" t="s">
        <v>395</v>
      </c>
      <c r="C185" s="43" t="s">
        <v>187</v>
      </c>
      <c r="D185" s="46">
        <v>1</v>
      </c>
      <c r="E185" s="41">
        <v>0</v>
      </c>
      <c r="F185" s="41">
        <v>1</v>
      </c>
      <c r="G185" s="41">
        <v>23</v>
      </c>
      <c r="H185" s="41">
        <v>0</v>
      </c>
      <c r="I185" s="41">
        <v>23</v>
      </c>
      <c r="J185" s="41">
        <v>1</v>
      </c>
      <c r="K185" s="41">
        <v>14</v>
      </c>
      <c r="L185" s="41">
        <v>15</v>
      </c>
      <c r="M185" s="41">
        <v>0</v>
      </c>
      <c r="N185" s="41">
        <v>0</v>
      </c>
      <c r="O185" s="41">
        <v>0</v>
      </c>
      <c r="P185" s="41">
        <v>1</v>
      </c>
      <c r="Q185" s="41">
        <v>2</v>
      </c>
      <c r="R185" s="41">
        <v>3</v>
      </c>
      <c r="S185" s="41">
        <v>0</v>
      </c>
      <c r="T185" s="41">
        <v>0</v>
      </c>
      <c r="U185" s="41">
        <v>0</v>
      </c>
      <c r="V185" s="41">
        <v>11</v>
      </c>
      <c r="W185" s="41">
        <v>0</v>
      </c>
      <c r="X185" s="41">
        <v>11</v>
      </c>
      <c r="Y185" s="41">
        <v>0</v>
      </c>
      <c r="Z185" s="41">
        <v>1</v>
      </c>
      <c r="AA185" s="41">
        <v>1</v>
      </c>
      <c r="AB185" s="41">
        <v>14</v>
      </c>
      <c r="AC185" s="41">
        <v>0</v>
      </c>
      <c r="AD185" s="41">
        <v>14</v>
      </c>
      <c r="AE185" s="41">
        <v>3</v>
      </c>
      <c r="AF185" s="41">
        <v>1</v>
      </c>
      <c r="AG185" s="41">
        <v>4</v>
      </c>
      <c r="AH185" s="41">
        <v>2</v>
      </c>
      <c r="AI185" s="41">
        <v>0</v>
      </c>
      <c r="AJ185" s="41">
        <v>2</v>
      </c>
      <c r="AK185" s="41">
        <v>0</v>
      </c>
      <c r="AL185" s="41">
        <v>0</v>
      </c>
      <c r="AM185" s="41">
        <v>0</v>
      </c>
      <c r="AN185" s="41">
        <v>56</v>
      </c>
      <c r="AO185" s="41">
        <v>18</v>
      </c>
      <c r="AP185" s="47">
        <v>74</v>
      </c>
      <c r="AQ185" s="46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7">
        <v>0</v>
      </c>
      <c r="CD185" s="46">
        <v>1</v>
      </c>
      <c r="CE185" s="41">
        <v>0</v>
      </c>
      <c r="CF185" s="41">
        <v>1</v>
      </c>
      <c r="CG185" s="41">
        <v>23</v>
      </c>
      <c r="CH185" s="41">
        <v>0</v>
      </c>
      <c r="CI185" s="41">
        <v>23</v>
      </c>
      <c r="CJ185" s="41">
        <v>1</v>
      </c>
      <c r="CK185" s="41">
        <v>14</v>
      </c>
      <c r="CL185" s="41">
        <v>15</v>
      </c>
      <c r="CM185" s="41">
        <v>0</v>
      </c>
      <c r="CN185" s="41">
        <v>0</v>
      </c>
      <c r="CO185" s="41">
        <v>0</v>
      </c>
      <c r="CP185" s="41">
        <v>1</v>
      </c>
      <c r="CQ185" s="41">
        <v>2</v>
      </c>
      <c r="CR185" s="41">
        <v>3</v>
      </c>
      <c r="CS185" s="41">
        <v>0</v>
      </c>
      <c r="CT185" s="41">
        <v>0</v>
      </c>
      <c r="CU185" s="41">
        <v>0</v>
      </c>
      <c r="CV185" s="41">
        <v>11</v>
      </c>
      <c r="CW185" s="41">
        <v>0</v>
      </c>
      <c r="CX185" s="41">
        <v>11</v>
      </c>
      <c r="CY185" s="41">
        <v>0</v>
      </c>
      <c r="CZ185" s="41">
        <v>1</v>
      </c>
      <c r="DA185" s="41">
        <v>1</v>
      </c>
      <c r="DB185" s="41">
        <v>14</v>
      </c>
      <c r="DC185" s="41">
        <v>0</v>
      </c>
      <c r="DD185" s="41">
        <v>14</v>
      </c>
      <c r="DE185" s="41">
        <v>3</v>
      </c>
      <c r="DF185" s="41">
        <v>1</v>
      </c>
      <c r="DG185" s="41">
        <v>4</v>
      </c>
      <c r="DH185" s="41">
        <v>2</v>
      </c>
      <c r="DI185" s="41">
        <v>0</v>
      </c>
      <c r="DJ185" s="41">
        <v>2</v>
      </c>
      <c r="DK185" s="41">
        <v>0</v>
      </c>
      <c r="DL185" s="41">
        <v>0</v>
      </c>
      <c r="DM185" s="41">
        <v>0</v>
      </c>
      <c r="DN185" s="41">
        <v>56</v>
      </c>
      <c r="DO185" s="41">
        <v>18</v>
      </c>
      <c r="DP185" s="47">
        <v>74</v>
      </c>
    </row>
    <row r="186" spans="1:120" ht="15" customHeight="1">
      <c r="A186" s="2" t="s">
        <v>394</v>
      </c>
      <c r="B186" s="1" t="s">
        <v>395</v>
      </c>
      <c r="C186" s="43" t="s">
        <v>188</v>
      </c>
      <c r="D186" s="46">
        <v>0</v>
      </c>
      <c r="E186" s="41">
        <v>0</v>
      </c>
      <c r="F186" s="41">
        <v>0</v>
      </c>
      <c r="G186" s="41">
        <v>12</v>
      </c>
      <c r="H186" s="41">
        <v>0</v>
      </c>
      <c r="I186" s="41">
        <v>12</v>
      </c>
      <c r="J186" s="41">
        <v>0</v>
      </c>
      <c r="K186" s="41">
        <v>0</v>
      </c>
      <c r="L186" s="41">
        <v>0</v>
      </c>
      <c r="M186" s="41">
        <v>0</v>
      </c>
      <c r="N186" s="41">
        <v>1</v>
      </c>
      <c r="O186" s="41">
        <v>1</v>
      </c>
      <c r="P186" s="41">
        <v>0</v>
      </c>
      <c r="Q186" s="41">
        <v>4</v>
      </c>
      <c r="R186" s="41">
        <v>4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3</v>
      </c>
      <c r="AC186" s="41">
        <v>3</v>
      </c>
      <c r="AD186" s="41">
        <v>6</v>
      </c>
      <c r="AE186" s="41">
        <v>3</v>
      </c>
      <c r="AF186" s="41">
        <v>3</v>
      </c>
      <c r="AG186" s="41">
        <v>6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18</v>
      </c>
      <c r="AO186" s="41">
        <v>11</v>
      </c>
      <c r="AP186" s="47">
        <v>29</v>
      </c>
      <c r="AQ186" s="46">
        <v>0</v>
      </c>
      <c r="AR186" s="41">
        <v>0</v>
      </c>
      <c r="AS186" s="41">
        <v>0</v>
      </c>
      <c r="AT186" s="41">
        <v>1</v>
      </c>
      <c r="AU186" s="41">
        <v>0</v>
      </c>
      <c r="AV186" s="41">
        <v>1</v>
      </c>
      <c r="AW186" s="41">
        <v>0</v>
      </c>
      <c r="AX186" s="41">
        <v>0</v>
      </c>
      <c r="AY186" s="41">
        <v>0</v>
      </c>
      <c r="AZ186" s="41">
        <v>0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0</v>
      </c>
      <c r="BJ186" s="41">
        <v>0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0</v>
      </c>
      <c r="BQ186" s="41">
        <v>0</v>
      </c>
      <c r="BR186" s="41">
        <v>0</v>
      </c>
      <c r="BS186" s="41">
        <v>0</v>
      </c>
      <c r="BT186" s="41">
        <v>0</v>
      </c>
      <c r="BU186" s="41">
        <v>0</v>
      </c>
      <c r="BV186" s="41">
        <v>0</v>
      </c>
      <c r="BW186" s="41">
        <v>0</v>
      </c>
      <c r="BX186" s="41">
        <v>0</v>
      </c>
      <c r="BY186" s="41">
        <v>0</v>
      </c>
      <c r="BZ186" s="41">
        <v>0</v>
      </c>
      <c r="CA186" s="41">
        <v>1</v>
      </c>
      <c r="CB186" s="41">
        <v>0</v>
      </c>
      <c r="CC186" s="47">
        <v>1</v>
      </c>
      <c r="CD186" s="46">
        <v>0</v>
      </c>
      <c r="CE186" s="41">
        <v>0</v>
      </c>
      <c r="CF186" s="41">
        <v>0</v>
      </c>
      <c r="CG186" s="41">
        <v>13</v>
      </c>
      <c r="CH186" s="41">
        <v>0</v>
      </c>
      <c r="CI186" s="41">
        <v>13</v>
      </c>
      <c r="CJ186" s="41">
        <v>0</v>
      </c>
      <c r="CK186" s="41">
        <v>0</v>
      </c>
      <c r="CL186" s="41">
        <v>0</v>
      </c>
      <c r="CM186" s="41">
        <v>0</v>
      </c>
      <c r="CN186" s="41">
        <v>1</v>
      </c>
      <c r="CO186" s="41">
        <v>1</v>
      </c>
      <c r="CP186" s="41">
        <v>0</v>
      </c>
      <c r="CQ186" s="41">
        <v>4</v>
      </c>
      <c r="CR186" s="41">
        <v>4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3</v>
      </c>
      <c r="DC186" s="41">
        <v>3</v>
      </c>
      <c r="DD186" s="41">
        <v>6</v>
      </c>
      <c r="DE186" s="41">
        <v>3</v>
      </c>
      <c r="DF186" s="41">
        <v>3</v>
      </c>
      <c r="DG186" s="41">
        <v>6</v>
      </c>
      <c r="DH186" s="41">
        <v>0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19</v>
      </c>
      <c r="DO186" s="41">
        <v>11</v>
      </c>
      <c r="DP186" s="47">
        <v>30</v>
      </c>
    </row>
    <row r="187" spans="1:120" ht="15" customHeight="1">
      <c r="A187" s="2" t="s">
        <v>394</v>
      </c>
      <c r="B187" s="1" t="s">
        <v>395</v>
      </c>
      <c r="C187" s="43" t="s">
        <v>189</v>
      </c>
      <c r="D187" s="46">
        <v>0</v>
      </c>
      <c r="E187" s="41">
        <v>0</v>
      </c>
      <c r="F187" s="41">
        <v>0</v>
      </c>
      <c r="G187" s="41">
        <v>15</v>
      </c>
      <c r="H187" s="41">
        <v>2</v>
      </c>
      <c r="I187" s="41">
        <v>17</v>
      </c>
      <c r="J187" s="41">
        <v>1</v>
      </c>
      <c r="K187" s="41">
        <v>2</v>
      </c>
      <c r="L187" s="41">
        <v>3</v>
      </c>
      <c r="M187" s="41">
        <v>0</v>
      </c>
      <c r="N187" s="41">
        <v>0</v>
      </c>
      <c r="O187" s="41">
        <v>0</v>
      </c>
      <c r="P187" s="41">
        <v>0</v>
      </c>
      <c r="Q187" s="41">
        <v>2</v>
      </c>
      <c r="R187" s="41">
        <v>2</v>
      </c>
      <c r="S187" s="41">
        <v>0</v>
      </c>
      <c r="T187" s="41">
        <v>0</v>
      </c>
      <c r="U187" s="41">
        <v>0</v>
      </c>
      <c r="V187" s="41">
        <v>1</v>
      </c>
      <c r="W187" s="41">
        <v>2</v>
      </c>
      <c r="X187" s="41">
        <v>3</v>
      </c>
      <c r="Y187" s="41">
        <v>3</v>
      </c>
      <c r="Z187" s="41">
        <v>9</v>
      </c>
      <c r="AA187" s="41">
        <v>12</v>
      </c>
      <c r="AB187" s="41">
        <v>6</v>
      </c>
      <c r="AC187" s="41">
        <v>4</v>
      </c>
      <c r="AD187" s="41">
        <v>10</v>
      </c>
      <c r="AE187" s="41">
        <v>6</v>
      </c>
      <c r="AF187" s="41">
        <v>10</v>
      </c>
      <c r="AG187" s="41">
        <v>16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32</v>
      </c>
      <c r="AO187" s="41">
        <v>31</v>
      </c>
      <c r="AP187" s="47">
        <v>63</v>
      </c>
      <c r="AQ187" s="46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0</v>
      </c>
      <c r="BM187" s="41">
        <v>0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0</v>
      </c>
      <c r="CA187" s="41">
        <v>0</v>
      </c>
      <c r="CB187" s="41">
        <v>0</v>
      </c>
      <c r="CC187" s="47">
        <v>0</v>
      </c>
      <c r="CD187" s="46">
        <v>0</v>
      </c>
      <c r="CE187" s="41">
        <v>0</v>
      </c>
      <c r="CF187" s="41">
        <v>0</v>
      </c>
      <c r="CG187" s="41">
        <v>15</v>
      </c>
      <c r="CH187" s="41">
        <v>2</v>
      </c>
      <c r="CI187" s="41">
        <v>17</v>
      </c>
      <c r="CJ187" s="41">
        <v>1</v>
      </c>
      <c r="CK187" s="41">
        <v>2</v>
      </c>
      <c r="CL187" s="41">
        <v>3</v>
      </c>
      <c r="CM187" s="41">
        <v>0</v>
      </c>
      <c r="CN187" s="41">
        <v>0</v>
      </c>
      <c r="CO187" s="41">
        <v>0</v>
      </c>
      <c r="CP187" s="41">
        <v>0</v>
      </c>
      <c r="CQ187" s="41">
        <v>2</v>
      </c>
      <c r="CR187" s="41">
        <v>2</v>
      </c>
      <c r="CS187" s="41">
        <v>0</v>
      </c>
      <c r="CT187" s="41">
        <v>0</v>
      </c>
      <c r="CU187" s="41">
        <v>0</v>
      </c>
      <c r="CV187" s="41">
        <v>1</v>
      </c>
      <c r="CW187" s="41">
        <v>2</v>
      </c>
      <c r="CX187" s="41">
        <v>3</v>
      </c>
      <c r="CY187" s="41">
        <v>3</v>
      </c>
      <c r="CZ187" s="41">
        <v>9</v>
      </c>
      <c r="DA187" s="41">
        <v>12</v>
      </c>
      <c r="DB187" s="41">
        <v>6</v>
      </c>
      <c r="DC187" s="41">
        <v>4</v>
      </c>
      <c r="DD187" s="41">
        <v>10</v>
      </c>
      <c r="DE187" s="41">
        <v>6</v>
      </c>
      <c r="DF187" s="41">
        <v>10</v>
      </c>
      <c r="DG187" s="41">
        <v>16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32</v>
      </c>
      <c r="DO187" s="41">
        <v>31</v>
      </c>
      <c r="DP187" s="47">
        <v>63</v>
      </c>
    </row>
    <row r="188" spans="1:120" ht="15" customHeight="1">
      <c r="A188" s="2" t="s">
        <v>394</v>
      </c>
      <c r="B188" s="1" t="s">
        <v>395</v>
      </c>
      <c r="C188" s="43" t="s">
        <v>190</v>
      </c>
      <c r="D188" s="46">
        <v>0</v>
      </c>
      <c r="E188" s="41">
        <v>0</v>
      </c>
      <c r="F188" s="41">
        <v>0</v>
      </c>
      <c r="G188" s="41">
        <v>30</v>
      </c>
      <c r="H188" s="41">
        <v>0</v>
      </c>
      <c r="I188" s="41">
        <v>30</v>
      </c>
      <c r="J188" s="41">
        <v>0</v>
      </c>
      <c r="K188" s="41">
        <v>34</v>
      </c>
      <c r="L188" s="41">
        <v>34</v>
      </c>
      <c r="M188" s="41">
        <v>0</v>
      </c>
      <c r="N188" s="41">
        <v>0</v>
      </c>
      <c r="O188" s="41">
        <v>0</v>
      </c>
      <c r="P188" s="41">
        <v>0</v>
      </c>
      <c r="Q188" s="41">
        <v>4</v>
      </c>
      <c r="R188" s="41">
        <v>4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1</v>
      </c>
      <c r="AB188" s="41">
        <v>15</v>
      </c>
      <c r="AC188" s="41">
        <v>2</v>
      </c>
      <c r="AD188" s="41">
        <v>17</v>
      </c>
      <c r="AE188" s="41">
        <v>14</v>
      </c>
      <c r="AF188" s="41">
        <v>2</v>
      </c>
      <c r="AG188" s="41">
        <v>16</v>
      </c>
      <c r="AH188" s="41">
        <v>0</v>
      </c>
      <c r="AI188" s="41">
        <v>0</v>
      </c>
      <c r="AJ188" s="41">
        <v>0</v>
      </c>
      <c r="AK188" s="41">
        <v>0</v>
      </c>
      <c r="AL188" s="41">
        <v>99</v>
      </c>
      <c r="AM188" s="41">
        <v>99</v>
      </c>
      <c r="AN188" s="41">
        <v>59</v>
      </c>
      <c r="AO188" s="41">
        <v>142</v>
      </c>
      <c r="AP188" s="47">
        <v>201</v>
      </c>
      <c r="AQ188" s="46">
        <v>0</v>
      </c>
      <c r="AR188" s="41">
        <v>0</v>
      </c>
      <c r="AS188" s="41">
        <v>0</v>
      </c>
      <c r="AT188" s="41">
        <v>0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0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1">
        <v>0</v>
      </c>
      <c r="BH188" s="41">
        <v>0</v>
      </c>
      <c r="BI188" s="41">
        <v>0</v>
      </c>
      <c r="BJ188" s="41">
        <v>0</v>
      </c>
      <c r="BK188" s="41">
        <v>0</v>
      </c>
      <c r="BL188" s="41">
        <v>0</v>
      </c>
      <c r="BM188" s="41">
        <v>0</v>
      </c>
      <c r="BN188" s="41">
        <v>0</v>
      </c>
      <c r="BO188" s="41">
        <v>0</v>
      </c>
      <c r="BP188" s="41">
        <v>0</v>
      </c>
      <c r="BQ188" s="41">
        <v>0</v>
      </c>
      <c r="BR188" s="41">
        <v>0</v>
      </c>
      <c r="BS188" s="41">
        <v>0</v>
      </c>
      <c r="BT188" s="41">
        <v>0</v>
      </c>
      <c r="BU188" s="41">
        <v>0</v>
      </c>
      <c r="BV188" s="41">
        <v>0</v>
      </c>
      <c r="BW188" s="41">
        <v>0</v>
      </c>
      <c r="BX188" s="41">
        <v>0</v>
      </c>
      <c r="BY188" s="41">
        <v>0</v>
      </c>
      <c r="BZ188" s="41">
        <v>0</v>
      </c>
      <c r="CA188" s="41">
        <v>0</v>
      </c>
      <c r="CB188" s="41">
        <v>0</v>
      </c>
      <c r="CC188" s="47">
        <v>0</v>
      </c>
      <c r="CD188" s="46">
        <v>0</v>
      </c>
      <c r="CE188" s="41">
        <v>0</v>
      </c>
      <c r="CF188" s="41">
        <v>0</v>
      </c>
      <c r="CG188" s="41">
        <v>30</v>
      </c>
      <c r="CH188" s="41">
        <v>0</v>
      </c>
      <c r="CI188" s="41">
        <v>30</v>
      </c>
      <c r="CJ188" s="41">
        <v>0</v>
      </c>
      <c r="CK188" s="41">
        <v>34</v>
      </c>
      <c r="CL188" s="41">
        <v>34</v>
      </c>
      <c r="CM188" s="41">
        <v>0</v>
      </c>
      <c r="CN188" s="41">
        <v>0</v>
      </c>
      <c r="CO188" s="41">
        <v>0</v>
      </c>
      <c r="CP188" s="41">
        <v>0</v>
      </c>
      <c r="CQ188" s="41">
        <v>4</v>
      </c>
      <c r="CR188" s="41">
        <v>4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1</v>
      </c>
      <c r="DA188" s="41">
        <v>1</v>
      </c>
      <c r="DB188" s="41">
        <v>15</v>
      </c>
      <c r="DC188" s="41">
        <v>2</v>
      </c>
      <c r="DD188" s="41">
        <v>17</v>
      </c>
      <c r="DE188" s="41">
        <v>14</v>
      </c>
      <c r="DF188" s="41">
        <v>2</v>
      </c>
      <c r="DG188" s="41">
        <v>16</v>
      </c>
      <c r="DH188" s="41">
        <v>0</v>
      </c>
      <c r="DI188" s="41">
        <v>0</v>
      </c>
      <c r="DJ188" s="41">
        <v>0</v>
      </c>
      <c r="DK188" s="41">
        <v>0</v>
      </c>
      <c r="DL188" s="41">
        <v>99</v>
      </c>
      <c r="DM188" s="41">
        <v>99</v>
      </c>
      <c r="DN188" s="41">
        <v>59</v>
      </c>
      <c r="DO188" s="41">
        <v>142</v>
      </c>
      <c r="DP188" s="47">
        <v>201</v>
      </c>
    </row>
    <row r="189" spans="1:120" ht="15" customHeight="1">
      <c r="A189" s="2" t="s">
        <v>394</v>
      </c>
      <c r="B189" s="1" t="s">
        <v>395</v>
      </c>
      <c r="C189" s="43" t="s">
        <v>191</v>
      </c>
      <c r="D189" s="46">
        <v>0</v>
      </c>
      <c r="E189" s="41">
        <v>0</v>
      </c>
      <c r="F189" s="41">
        <v>0</v>
      </c>
      <c r="G189" s="41">
        <v>55</v>
      </c>
      <c r="H189" s="41">
        <v>4</v>
      </c>
      <c r="I189" s="41">
        <v>59</v>
      </c>
      <c r="J189" s="41">
        <v>6</v>
      </c>
      <c r="K189" s="41">
        <v>108</v>
      </c>
      <c r="L189" s="41">
        <v>114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2</v>
      </c>
      <c r="T189" s="41">
        <v>0</v>
      </c>
      <c r="U189" s="41">
        <v>2</v>
      </c>
      <c r="V189" s="41">
        <v>0</v>
      </c>
      <c r="W189" s="41">
        <v>0</v>
      </c>
      <c r="X189" s="41">
        <v>0</v>
      </c>
      <c r="Y189" s="41">
        <v>0</v>
      </c>
      <c r="Z189" s="41">
        <v>1</v>
      </c>
      <c r="AA189" s="41">
        <v>1</v>
      </c>
      <c r="AB189" s="41">
        <v>26</v>
      </c>
      <c r="AC189" s="41">
        <v>0</v>
      </c>
      <c r="AD189" s="41">
        <v>26</v>
      </c>
      <c r="AE189" s="41">
        <v>20</v>
      </c>
      <c r="AF189" s="41">
        <v>1</v>
      </c>
      <c r="AG189" s="41">
        <v>21</v>
      </c>
      <c r="AH189" s="41">
        <v>0</v>
      </c>
      <c r="AI189" s="41">
        <v>0</v>
      </c>
      <c r="AJ189" s="41">
        <v>0</v>
      </c>
      <c r="AK189" s="41">
        <v>0</v>
      </c>
      <c r="AL189" s="41">
        <v>4</v>
      </c>
      <c r="AM189" s="41">
        <v>4</v>
      </c>
      <c r="AN189" s="41">
        <v>109</v>
      </c>
      <c r="AO189" s="41">
        <v>118</v>
      </c>
      <c r="AP189" s="47">
        <v>227</v>
      </c>
      <c r="AQ189" s="46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0</v>
      </c>
      <c r="BD189" s="41">
        <v>0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0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0</v>
      </c>
      <c r="BR189" s="41">
        <v>0</v>
      </c>
      <c r="BS189" s="41">
        <v>0</v>
      </c>
      <c r="BT189" s="41">
        <v>0</v>
      </c>
      <c r="BU189" s="41">
        <v>0</v>
      </c>
      <c r="BV189" s="41">
        <v>0</v>
      </c>
      <c r="BW189" s="41">
        <v>0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7">
        <v>0</v>
      </c>
      <c r="CD189" s="46">
        <v>0</v>
      </c>
      <c r="CE189" s="41">
        <v>0</v>
      </c>
      <c r="CF189" s="41">
        <v>0</v>
      </c>
      <c r="CG189" s="41">
        <v>55</v>
      </c>
      <c r="CH189" s="41">
        <v>4</v>
      </c>
      <c r="CI189" s="41">
        <v>59</v>
      </c>
      <c r="CJ189" s="41">
        <v>6</v>
      </c>
      <c r="CK189" s="41">
        <v>108</v>
      </c>
      <c r="CL189" s="41">
        <v>114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2</v>
      </c>
      <c r="CT189" s="41">
        <v>0</v>
      </c>
      <c r="CU189" s="41">
        <v>2</v>
      </c>
      <c r="CV189" s="41">
        <v>0</v>
      </c>
      <c r="CW189" s="41">
        <v>0</v>
      </c>
      <c r="CX189" s="41">
        <v>0</v>
      </c>
      <c r="CY189" s="41">
        <v>0</v>
      </c>
      <c r="CZ189" s="41">
        <v>1</v>
      </c>
      <c r="DA189" s="41">
        <v>1</v>
      </c>
      <c r="DB189" s="41">
        <v>26</v>
      </c>
      <c r="DC189" s="41">
        <v>0</v>
      </c>
      <c r="DD189" s="41">
        <v>26</v>
      </c>
      <c r="DE189" s="41">
        <v>20</v>
      </c>
      <c r="DF189" s="41">
        <v>1</v>
      </c>
      <c r="DG189" s="41">
        <v>21</v>
      </c>
      <c r="DH189" s="41">
        <v>0</v>
      </c>
      <c r="DI189" s="41">
        <v>0</v>
      </c>
      <c r="DJ189" s="41">
        <v>0</v>
      </c>
      <c r="DK189" s="41">
        <v>0</v>
      </c>
      <c r="DL189" s="41">
        <v>4</v>
      </c>
      <c r="DM189" s="41">
        <v>4</v>
      </c>
      <c r="DN189" s="41">
        <v>109</v>
      </c>
      <c r="DO189" s="41">
        <v>118</v>
      </c>
      <c r="DP189" s="47">
        <v>227</v>
      </c>
    </row>
    <row r="190" spans="1:120" ht="15" customHeight="1">
      <c r="A190" s="2" t="s">
        <v>394</v>
      </c>
      <c r="B190" s="1" t="s">
        <v>396</v>
      </c>
      <c r="C190" s="43" t="s">
        <v>192</v>
      </c>
      <c r="D190" s="46">
        <v>0</v>
      </c>
      <c r="E190" s="41">
        <v>0</v>
      </c>
      <c r="F190" s="41">
        <v>0</v>
      </c>
      <c r="G190" s="41">
        <v>3</v>
      </c>
      <c r="H190" s="41">
        <v>11</v>
      </c>
      <c r="I190" s="41">
        <v>14</v>
      </c>
      <c r="J190" s="41">
        <v>0</v>
      </c>
      <c r="K190" s="41">
        <v>1</v>
      </c>
      <c r="L190" s="41">
        <v>1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1</v>
      </c>
      <c r="AC190" s="41">
        <v>0</v>
      </c>
      <c r="AD190" s="41">
        <v>1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4</v>
      </c>
      <c r="AO190" s="41">
        <v>12</v>
      </c>
      <c r="AP190" s="47">
        <v>16</v>
      </c>
      <c r="AQ190" s="46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0</v>
      </c>
      <c r="BH190" s="41">
        <v>0</v>
      </c>
      <c r="BI190" s="41">
        <v>0</v>
      </c>
      <c r="BJ190" s="41">
        <v>0</v>
      </c>
      <c r="BK190" s="41">
        <v>0</v>
      </c>
      <c r="BL190" s="41">
        <v>0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0</v>
      </c>
      <c r="BU190" s="41">
        <v>0</v>
      </c>
      <c r="BV190" s="41">
        <v>0</v>
      </c>
      <c r="BW190" s="41">
        <v>0</v>
      </c>
      <c r="BX190" s="41">
        <v>0</v>
      </c>
      <c r="BY190" s="41">
        <v>0</v>
      </c>
      <c r="BZ190" s="41">
        <v>0</v>
      </c>
      <c r="CA190" s="41">
        <v>0</v>
      </c>
      <c r="CB190" s="41">
        <v>0</v>
      </c>
      <c r="CC190" s="47">
        <v>0</v>
      </c>
      <c r="CD190" s="46">
        <v>0</v>
      </c>
      <c r="CE190" s="41">
        <v>0</v>
      </c>
      <c r="CF190" s="41">
        <v>0</v>
      </c>
      <c r="CG190" s="41">
        <v>3</v>
      </c>
      <c r="CH190" s="41">
        <v>11</v>
      </c>
      <c r="CI190" s="41">
        <v>14</v>
      </c>
      <c r="CJ190" s="41">
        <v>0</v>
      </c>
      <c r="CK190" s="41">
        <v>1</v>
      </c>
      <c r="CL190" s="41">
        <v>1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1</v>
      </c>
      <c r="DC190" s="41">
        <v>0</v>
      </c>
      <c r="DD190" s="41">
        <v>1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4</v>
      </c>
      <c r="DO190" s="41">
        <v>12</v>
      </c>
      <c r="DP190" s="47">
        <v>16</v>
      </c>
    </row>
    <row r="191" spans="1:120" ht="15" customHeight="1">
      <c r="A191" s="2" t="s">
        <v>394</v>
      </c>
      <c r="B191" s="1" t="s">
        <v>396</v>
      </c>
      <c r="C191" s="43" t="s">
        <v>193</v>
      </c>
      <c r="D191" s="46">
        <v>0</v>
      </c>
      <c r="E191" s="41">
        <v>0</v>
      </c>
      <c r="F191" s="41">
        <v>0</v>
      </c>
      <c r="G191" s="41">
        <v>11</v>
      </c>
      <c r="H191" s="41">
        <v>0</v>
      </c>
      <c r="I191" s="41">
        <v>11</v>
      </c>
      <c r="J191" s="41">
        <v>0</v>
      </c>
      <c r="K191" s="41">
        <v>20</v>
      </c>
      <c r="L191" s="41">
        <v>20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50</v>
      </c>
      <c r="AG191" s="41">
        <v>50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11</v>
      </c>
      <c r="AO191" s="41">
        <v>70</v>
      </c>
      <c r="AP191" s="47">
        <v>81</v>
      </c>
      <c r="AQ191" s="46">
        <v>0</v>
      </c>
      <c r="AR191" s="41">
        <v>0</v>
      </c>
      <c r="AS191" s="41">
        <v>0</v>
      </c>
      <c r="AT191" s="41">
        <v>0</v>
      </c>
      <c r="AU191" s="41">
        <v>0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0</v>
      </c>
      <c r="BE191" s="41">
        <v>0</v>
      </c>
      <c r="BF191" s="41">
        <v>0</v>
      </c>
      <c r="BG191" s="41">
        <v>0</v>
      </c>
      <c r="BH191" s="41">
        <v>0</v>
      </c>
      <c r="BI191" s="41">
        <v>0</v>
      </c>
      <c r="BJ191" s="41">
        <v>0</v>
      </c>
      <c r="BK191" s="41">
        <v>0</v>
      </c>
      <c r="BL191" s="41">
        <v>0</v>
      </c>
      <c r="BM191" s="41">
        <v>0</v>
      </c>
      <c r="BN191" s="41">
        <v>0</v>
      </c>
      <c r="BO191" s="41">
        <v>0</v>
      </c>
      <c r="BP191" s="41">
        <v>0</v>
      </c>
      <c r="BQ191" s="41">
        <v>0</v>
      </c>
      <c r="BR191" s="41">
        <v>0</v>
      </c>
      <c r="BS191" s="41">
        <v>0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0</v>
      </c>
      <c r="BZ191" s="41">
        <v>0</v>
      </c>
      <c r="CA191" s="41">
        <v>0</v>
      </c>
      <c r="CB191" s="41">
        <v>0</v>
      </c>
      <c r="CC191" s="47">
        <v>0</v>
      </c>
      <c r="CD191" s="46">
        <v>0</v>
      </c>
      <c r="CE191" s="41">
        <v>0</v>
      </c>
      <c r="CF191" s="41">
        <v>0</v>
      </c>
      <c r="CG191" s="41">
        <v>11</v>
      </c>
      <c r="CH191" s="41">
        <v>0</v>
      </c>
      <c r="CI191" s="41">
        <v>11</v>
      </c>
      <c r="CJ191" s="41">
        <v>0</v>
      </c>
      <c r="CK191" s="41">
        <v>20</v>
      </c>
      <c r="CL191" s="41">
        <v>20</v>
      </c>
      <c r="CM191" s="41">
        <v>0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50</v>
      </c>
      <c r="DG191" s="41">
        <v>50</v>
      </c>
      <c r="DH191" s="41">
        <v>0</v>
      </c>
      <c r="DI191" s="41">
        <v>0</v>
      </c>
      <c r="DJ191" s="41">
        <v>0</v>
      </c>
      <c r="DK191" s="41">
        <v>0</v>
      </c>
      <c r="DL191" s="41">
        <v>0</v>
      </c>
      <c r="DM191" s="41">
        <v>0</v>
      </c>
      <c r="DN191" s="41">
        <v>11</v>
      </c>
      <c r="DO191" s="41">
        <v>70</v>
      </c>
      <c r="DP191" s="47">
        <v>81</v>
      </c>
    </row>
    <row r="192" spans="1:120" ht="15" customHeight="1">
      <c r="A192" s="2" t="s">
        <v>394</v>
      </c>
      <c r="B192" s="1" t="s">
        <v>396</v>
      </c>
      <c r="C192" s="43" t="s">
        <v>194</v>
      </c>
      <c r="D192" s="46">
        <v>0</v>
      </c>
      <c r="E192" s="41">
        <v>0</v>
      </c>
      <c r="F192" s="41">
        <v>0</v>
      </c>
      <c r="G192" s="41">
        <v>5</v>
      </c>
      <c r="H192" s="41">
        <v>0</v>
      </c>
      <c r="I192" s="41">
        <v>5</v>
      </c>
      <c r="J192" s="41">
        <v>1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1</v>
      </c>
      <c r="AC192" s="41">
        <v>0</v>
      </c>
      <c r="AD192" s="41">
        <v>1</v>
      </c>
      <c r="AE192" s="41">
        <v>1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8</v>
      </c>
      <c r="AO192" s="41">
        <v>0</v>
      </c>
      <c r="AP192" s="47">
        <v>8</v>
      </c>
      <c r="AQ192" s="46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0</v>
      </c>
      <c r="BB192" s="41">
        <v>0</v>
      </c>
      <c r="BC192" s="41">
        <v>0</v>
      </c>
      <c r="BD192" s="41">
        <v>0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0</v>
      </c>
      <c r="BP192" s="41">
        <v>0</v>
      </c>
      <c r="BQ192" s="41">
        <v>0</v>
      </c>
      <c r="BR192" s="41">
        <v>0</v>
      </c>
      <c r="BS192" s="41">
        <v>0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0</v>
      </c>
      <c r="CA192" s="41">
        <v>0</v>
      </c>
      <c r="CB192" s="41">
        <v>0</v>
      </c>
      <c r="CC192" s="47">
        <v>0</v>
      </c>
      <c r="CD192" s="46">
        <v>0</v>
      </c>
      <c r="CE192" s="41">
        <v>0</v>
      </c>
      <c r="CF192" s="41">
        <v>0</v>
      </c>
      <c r="CG192" s="41">
        <v>5</v>
      </c>
      <c r="CH192" s="41">
        <v>0</v>
      </c>
      <c r="CI192" s="41">
        <v>5</v>
      </c>
      <c r="CJ192" s="41">
        <v>1</v>
      </c>
      <c r="CK192" s="41">
        <v>0</v>
      </c>
      <c r="CL192" s="41">
        <v>1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1</v>
      </c>
      <c r="DC192" s="41">
        <v>0</v>
      </c>
      <c r="DD192" s="41">
        <v>1</v>
      </c>
      <c r="DE192" s="41">
        <v>1</v>
      </c>
      <c r="DF192" s="41">
        <v>0</v>
      </c>
      <c r="DG192" s="41">
        <v>1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8</v>
      </c>
      <c r="DO192" s="41">
        <v>0</v>
      </c>
      <c r="DP192" s="47">
        <v>8</v>
      </c>
    </row>
    <row r="193" spans="1:120" ht="15" customHeight="1">
      <c r="A193" s="2" t="s">
        <v>394</v>
      </c>
      <c r="B193" s="1" t="s">
        <v>396</v>
      </c>
      <c r="C193" s="43" t="s">
        <v>195</v>
      </c>
      <c r="D193" s="46">
        <v>0</v>
      </c>
      <c r="E193" s="41">
        <v>0</v>
      </c>
      <c r="F193" s="41">
        <v>0</v>
      </c>
      <c r="G193" s="41">
        <v>4</v>
      </c>
      <c r="H193" s="41">
        <v>0</v>
      </c>
      <c r="I193" s="41">
        <v>4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8</v>
      </c>
      <c r="AC193" s="41">
        <v>0</v>
      </c>
      <c r="AD193" s="41">
        <v>8</v>
      </c>
      <c r="AE193" s="41">
        <v>4</v>
      </c>
      <c r="AF193" s="41">
        <v>0</v>
      </c>
      <c r="AG193" s="41">
        <v>4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0</v>
      </c>
      <c r="AN193" s="41">
        <v>16</v>
      </c>
      <c r="AO193" s="41">
        <v>0</v>
      </c>
      <c r="AP193" s="47">
        <v>16</v>
      </c>
      <c r="AQ193" s="46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0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0</v>
      </c>
      <c r="BW193" s="41">
        <v>0</v>
      </c>
      <c r="BX193" s="41">
        <v>0</v>
      </c>
      <c r="BY193" s="41">
        <v>0</v>
      </c>
      <c r="BZ193" s="41">
        <v>0</v>
      </c>
      <c r="CA193" s="41">
        <v>0</v>
      </c>
      <c r="CB193" s="41">
        <v>0</v>
      </c>
      <c r="CC193" s="47">
        <v>0</v>
      </c>
      <c r="CD193" s="46">
        <v>0</v>
      </c>
      <c r="CE193" s="41">
        <v>0</v>
      </c>
      <c r="CF193" s="41">
        <v>0</v>
      </c>
      <c r="CG193" s="41">
        <v>4</v>
      </c>
      <c r="CH193" s="41">
        <v>0</v>
      </c>
      <c r="CI193" s="41">
        <v>4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8</v>
      </c>
      <c r="DC193" s="41">
        <v>0</v>
      </c>
      <c r="DD193" s="41">
        <v>8</v>
      </c>
      <c r="DE193" s="41">
        <v>4</v>
      </c>
      <c r="DF193" s="41">
        <v>0</v>
      </c>
      <c r="DG193" s="41">
        <v>4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16</v>
      </c>
      <c r="DO193" s="41">
        <v>0</v>
      </c>
      <c r="DP193" s="47">
        <v>16</v>
      </c>
    </row>
    <row r="194" spans="1:120" ht="15" customHeight="1">
      <c r="A194" s="2" t="s">
        <v>394</v>
      </c>
      <c r="B194" s="1" t="s">
        <v>396</v>
      </c>
      <c r="C194" s="43" t="s">
        <v>196</v>
      </c>
      <c r="D194" s="46">
        <v>0</v>
      </c>
      <c r="E194" s="41">
        <v>0</v>
      </c>
      <c r="F194" s="41">
        <v>0</v>
      </c>
      <c r="G194" s="41">
        <v>14</v>
      </c>
      <c r="H194" s="41">
        <v>0</v>
      </c>
      <c r="I194" s="41">
        <v>14</v>
      </c>
      <c r="J194" s="41">
        <v>5</v>
      </c>
      <c r="K194" s="41">
        <v>0</v>
      </c>
      <c r="L194" s="41">
        <v>5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19</v>
      </c>
      <c r="AO194" s="41">
        <v>0</v>
      </c>
      <c r="AP194" s="47">
        <v>19</v>
      </c>
      <c r="AQ194" s="46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0</v>
      </c>
      <c r="BZ194" s="41">
        <v>0</v>
      </c>
      <c r="CA194" s="41">
        <v>0</v>
      </c>
      <c r="CB194" s="41">
        <v>0</v>
      </c>
      <c r="CC194" s="47">
        <v>0</v>
      </c>
      <c r="CD194" s="46">
        <v>0</v>
      </c>
      <c r="CE194" s="41">
        <v>0</v>
      </c>
      <c r="CF194" s="41">
        <v>0</v>
      </c>
      <c r="CG194" s="41">
        <v>14</v>
      </c>
      <c r="CH194" s="41">
        <v>0</v>
      </c>
      <c r="CI194" s="41">
        <v>14</v>
      </c>
      <c r="CJ194" s="41">
        <v>5</v>
      </c>
      <c r="CK194" s="41">
        <v>0</v>
      </c>
      <c r="CL194" s="41">
        <v>5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19</v>
      </c>
      <c r="DO194" s="41">
        <v>0</v>
      </c>
      <c r="DP194" s="47">
        <v>19</v>
      </c>
    </row>
    <row r="195" spans="1:120" ht="15" customHeight="1">
      <c r="A195" s="2" t="s">
        <v>394</v>
      </c>
      <c r="B195" s="1" t="s">
        <v>397</v>
      </c>
      <c r="C195" s="43" t="s">
        <v>197</v>
      </c>
      <c r="D195" s="46">
        <v>0</v>
      </c>
      <c r="E195" s="41">
        <v>0</v>
      </c>
      <c r="F195" s="41">
        <v>0</v>
      </c>
      <c r="G195" s="41">
        <v>6</v>
      </c>
      <c r="H195" s="41">
        <v>1</v>
      </c>
      <c r="I195" s="41">
        <v>7</v>
      </c>
      <c r="J195" s="41">
        <v>2</v>
      </c>
      <c r="K195" s="41">
        <v>45</v>
      </c>
      <c r="L195" s="41">
        <v>47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17</v>
      </c>
      <c r="AA195" s="41">
        <v>17</v>
      </c>
      <c r="AB195" s="41">
        <v>3</v>
      </c>
      <c r="AC195" s="41">
        <v>0</v>
      </c>
      <c r="AD195" s="41">
        <v>3</v>
      </c>
      <c r="AE195" s="41">
        <v>2</v>
      </c>
      <c r="AF195" s="41">
        <v>17</v>
      </c>
      <c r="AG195" s="41">
        <v>19</v>
      </c>
      <c r="AH195" s="41">
        <v>0</v>
      </c>
      <c r="AI195" s="41">
        <v>0</v>
      </c>
      <c r="AJ195" s="41">
        <v>0</v>
      </c>
      <c r="AK195" s="41">
        <v>0</v>
      </c>
      <c r="AL195" s="41">
        <v>100</v>
      </c>
      <c r="AM195" s="41">
        <v>100</v>
      </c>
      <c r="AN195" s="41">
        <v>13</v>
      </c>
      <c r="AO195" s="41">
        <v>180</v>
      </c>
      <c r="AP195" s="47">
        <v>193</v>
      </c>
      <c r="AQ195" s="46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0</v>
      </c>
      <c r="AX195" s="41">
        <v>0</v>
      </c>
      <c r="AY195" s="41">
        <v>0</v>
      </c>
      <c r="AZ195" s="41">
        <v>0</v>
      </c>
      <c r="BA195" s="41">
        <v>0</v>
      </c>
      <c r="BB195" s="41">
        <v>0</v>
      </c>
      <c r="BC195" s="41">
        <v>0</v>
      </c>
      <c r="BD195" s="41">
        <v>0</v>
      </c>
      <c r="BE195" s="41">
        <v>0</v>
      </c>
      <c r="BF195" s="41">
        <v>0</v>
      </c>
      <c r="BG195" s="41">
        <v>0</v>
      </c>
      <c r="BH195" s="41">
        <v>0</v>
      </c>
      <c r="BI195" s="41">
        <v>0</v>
      </c>
      <c r="BJ195" s="41">
        <v>0</v>
      </c>
      <c r="BK195" s="41">
        <v>0</v>
      </c>
      <c r="BL195" s="41">
        <v>0</v>
      </c>
      <c r="BM195" s="41">
        <v>0</v>
      </c>
      <c r="BN195" s="41">
        <v>0</v>
      </c>
      <c r="BO195" s="41">
        <v>0</v>
      </c>
      <c r="BP195" s="41">
        <v>0</v>
      </c>
      <c r="BQ195" s="41">
        <v>0</v>
      </c>
      <c r="BR195" s="41">
        <v>0</v>
      </c>
      <c r="BS195" s="41">
        <v>0</v>
      </c>
      <c r="BT195" s="41">
        <v>0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7">
        <v>0</v>
      </c>
      <c r="CD195" s="46">
        <v>0</v>
      </c>
      <c r="CE195" s="41">
        <v>0</v>
      </c>
      <c r="CF195" s="41">
        <v>0</v>
      </c>
      <c r="CG195" s="41">
        <v>6</v>
      </c>
      <c r="CH195" s="41">
        <v>1</v>
      </c>
      <c r="CI195" s="41">
        <v>7</v>
      </c>
      <c r="CJ195" s="41">
        <v>2</v>
      </c>
      <c r="CK195" s="41">
        <v>45</v>
      </c>
      <c r="CL195" s="41">
        <v>47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17</v>
      </c>
      <c r="DA195" s="41">
        <v>17</v>
      </c>
      <c r="DB195" s="41">
        <v>3</v>
      </c>
      <c r="DC195" s="41">
        <v>0</v>
      </c>
      <c r="DD195" s="41">
        <v>3</v>
      </c>
      <c r="DE195" s="41">
        <v>2</v>
      </c>
      <c r="DF195" s="41">
        <v>17</v>
      </c>
      <c r="DG195" s="41">
        <v>19</v>
      </c>
      <c r="DH195" s="41">
        <v>0</v>
      </c>
      <c r="DI195" s="41">
        <v>0</v>
      </c>
      <c r="DJ195" s="41">
        <v>0</v>
      </c>
      <c r="DK195" s="41">
        <v>0</v>
      </c>
      <c r="DL195" s="41">
        <v>100</v>
      </c>
      <c r="DM195" s="41">
        <v>100</v>
      </c>
      <c r="DN195" s="41">
        <v>13</v>
      </c>
      <c r="DO195" s="41">
        <v>180</v>
      </c>
      <c r="DP195" s="47">
        <v>193</v>
      </c>
    </row>
    <row r="196" spans="1:120" ht="15" customHeight="1">
      <c r="A196" s="2" t="s">
        <v>394</v>
      </c>
      <c r="B196" s="1" t="s">
        <v>397</v>
      </c>
      <c r="C196" s="43" t="s">
        <v>198</v>
      </c>
      <c r="D196" s="46">
        <v>1</v>
      </c>
      <c r="E196" s="41">
        <v>0</v>
      </c>
      <c r="F196" s="41">
        <v>1</v>
      </c>
      <c r="G196" s="41">
        <v>18</v>
      </c>
      <c r="H196" s="41">
        <v>0</v>
      </c>
      <c r="I196" s="41">
        <v>18</v>
      </c>
      <c r="J196" s="41">
        <v>3</v>
      </c>
      <c r="K196" s="41">
        <v>3</v>
      </c>
      <c r="L196" s="41">
        <v>6</v>
      </c>
      <c r="M196" s="41">
        <v>1</v>
      </c>
      <c r="N196" s="41">
        <v>0</v>
      </c>
      <c r="O196" s="41">
        <v>1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5</v>
      </c>
      <c r="AA196" s="41">
        <v>5</v>
      </c>
      <c r="AB196" s="41">
        <v>3</v>
      </c>
      <c r="AC196" s="41">
        <v>0</v>
      </c>
      <c r="AD196" s="41">
        <v>3</v>
      </c>
      <c r="AE196" s="41">
        <v>3</v>
      </c>
      <c r="AF196" s="41">
        <v>6</v>
      </c>
      <c r="AG196" s="41">
        <v>9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29</v>
      </c>
      <c r="AO196" s="41">
        <v>14</v>
      </c>
      <c r="AP196" s="47">
        <v>43</v>
      </c>
      <c r="AQ196" s="46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0</v>
      </c>
      <c r="BD196" s="41">
        <v>0</v>
      </c>
      <c r="BE196" s="41">
        <v>0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7">
        <v>0</v>
      </c>
      <c r="CD196" s="46">
        <v>1</v>
      </c>
      <c r="CE196" s="41">
        <v>0</v>
      </c>
      <c r="CF196" s="41">
        <v>1</v>
      </c>
      <c r="CG196" s="41">
        <v>18</v>
      </c>
      <c r="CH196" s="41">
        <v>0</v>
      </c>
      <c r="CI196" s="41">
        <v>18</v>
      </c>
      <c r="CJ196" s="41">
        <v>3</v>
      </c>
      <c r="CK196" s="41">
        <v>3</v>
      </c>
      <c r="CL196" s="41">
        <v>6</v>
      </c>
      <c r="CM196" s="41">
        <v>1</v>
      </c>
      <c r="CN196" s="41">
        <v>0</v>
      </c>
      <c r="CO196" s="41">
        <v>1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5</v>
      </c>
      <c r="DA196" s="41">
        <v>5</v>
      </c>
      <c r="DB196" s="41">
        <v>3</v>
      </c>
      <c r="DC196" s="41">
        <v>0</v>
      </c>
      <c r="DD196" s="41">
        <v>3</v>
      </c>
      <c r="DE196" s="41">
        <v>3</v>
      </c>
      <c r="DF196" s="41">
        <v>6</v>
      </c>
      <c r="DG196" s="41">
        <v>9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29</v>
      </c>
      <c r="DO196" s="41">
        <v>14</v>
      </c>
      <c r="DP196" s="47">
        <v>43</v>
      </c>
    </row>
    <row r="197" spans="1:120" ht="15" customHeight="1">
      <c r="A197" s="2" t="s">
        <v>394</v>
      </c>
      <c r="B197" s="1" t="s">
        <v>397</v>
      </c>
      <c r="C197" s="43" t="s">
        <v>199</v>
      </c>
      <c r="D197" s="46">
        <v>1</v>
      </c>
      <c r="E197" s="41">
        <v>0</v>
      </c>
      <c r="F197" s="41">
        <v>1</v>
      </c>
      <c r="G197" s="41">
        <v>1</v>
      </c>
      <c r="H197" s="41">
        <v>0</v>
      </c>
      <c r="I197" s="41">
        <v>1</v>
      </c>
      <c r="J197" s="41">
        <v>7</v>
      </c>
      <c r="K197" s="41">
        <v>24</v>
      </c>
      <c r="L197" s="41">
        <v>31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1</v>
      </c>
      <c r="AC197" s="41">
        <v>0</v>
      </c>
      <c r="AD197" s="41">
        <v>1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10</v>
      </c>
      <c r="AO197" s="41">
        <v>24</v>
      </c>
      <c r="AP197" s="47">
        <v>34</v>
      </c>
      <c r="AQ197" s="46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0</v>
      </c>
      <c r="AX197" s="41">
        <v>0</v>
      </c>
      <c r="AY197" s="41">
        <v>0</v>
      </c>
      <c r="AZ197" s="41">
        <v>0</v>
      </c>
      <c r="BA197" s="41">
        <v>0</v>
      </c>
      <c r="BB197" s="41">
        <v>0</v>
      </c>
      <c r="BC197" s="41">
        <v>0</v>
      </c>
      <c r="BD197" s="41">
        <v>0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0</v>
      </c>
      <c r="BO197" s="41">
        <v>0</v>
      </c>
      <c r="BP197" s="41">
        <v>0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0</v>
      </c>
      <c r="CA197" s="41">
        <v>0</v>
      </c>
      <c r="CB197" s="41">
        <v>0</v>
      </c>
      <c r="CC197" s="47">
        <v>0</v>
      </c>
      <c r="CD197" s="46">
        <v>1</v>
      </c>
      <c r="CE197" s="41">
        <v>0</v>
      </c>
      <c r="CF197" s="41">
        <v>1</v>
      </c>
      <c r="CG197" s="41">
        <v>1</v>
      </c>
      <c r="CH197" s="41">
        <v>0</v>
      </c>
      <c r="CI197" s="41">
        <v>1</v>
      </c>
      <c r="CJ197" s="41">
        <v>7</v>
      </c>
      <c r="CK197" s="41">
        <v>24</v>
      </c>
      <c r="CL197" s="41">
        <v>31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1</v>
      </c>
      <c r="DC197" s="41">
        <v>0</v>
      </c>
      <c r="DD197" s="41">
        <v>1</v>
      </c>
      <c r="DE197" s="41">
        <v>0</v>
      </c>
      <c r="DF197" s="41">
        <v>0</v>
      </c>
      <c r="DG197" s="41">
        <v>0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10</v>
      </c>
      <c r="DO197" s="41">
        <v>24</v>
      </c>
      <c r="DP197" s="47">
        <v>34</v>
      </c>
    </row>
    <row r="198" spans="1:120" ht="15" customHeight="1">
      <c r="A198" s="2" t="s">
        <v>394</v>
      </c>
      <c r="B198" s="1" t="s">
        <v>397</v>
      </c>
      <c r="C198" s="43" t="s">
        <v>200</v>
      </c>
      <c r="D198" s="46">
        <v>0</v>
      </c>
      <c r="E198" s="41">
        <v>0</v>
      </c>
      <c r="F198" s="41">
        <v>0</v>
      </c>
      <c r="G198" s="41">
        <v>26</v>
      </c>
      <c r="H198" s="41">
        <v>2</v>
      </c>
      <c r="I198" s="41">
        <v>28</v>
      </c>
      <c r="J198" s="41">
        <v>21</v>
      </c>
      <c r="K198" s="41">
        <v>2</v>
      </c>
      <c r="L198" s="41">
        <v>23</v>
      </c>
      <c r="M198" s="41">
        <v>1</v>
      </c>
      <c r="N198" s="41">
        <v>0</v>
      </c>
      <c r="O198" s="41">
        <v>1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7</v>
      </c>
      <c r="AA198" s="41">
        <v>7</v>
      </c>
      <c r="AB198" s="41">
        <v>18</v>
      </c>
      <c r="AC198" s="41">
        <v>0</v>
      </c>
      <c r="AD198" s="41">
        <v>18</v>
      </c>
      <c r="AE198" s="41">
        <v>17</v>
      </c>
      <c r="AF198" s="41">
        <v>0</v>
      </c>
      <c r="AG198" s="41">
        <v>17</v>
      </c>
      <c r="AH198" s="41">
        <v>1</v>
      </c>
      <c r="AI198" s="41">
        <v>0</v>
      </c>
      <c r="AJ198" s="41">
        <v>1</v>
      </c>
      <c r="AK198" s="41">
        <v>0</v>
      </c>
      <c r="AL198" s="41">
        <v>176</v>
      </c>
      <c r="AM198" s="41">
        <v>176</v>
      </c>
      <c r="AN198" s="41">
        <v>84</v>
      </c>
      <c r="AO198" s="41">
        <v>187</v>
      </c>
      <c r="AP198" s="47">
        <v>271</v>
      </c>
      <c r="AQ198" s="46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0</v>
      </c>
      <c r="BW198" s="41">
        <v>0</v>
      </c>
      <c r="BX198" s="41">
        <v>0</v>
      </c>
      <c r="BY198" s="41">
        <v>0</v>
      </c>
      <c r="BZ198" s="41">
        <v>0</v>
      </c>
      <c r="CA198" s="41">
        <v>0</v>
      </c>
      <c r="CB198" s="41">
        <v>0</v>
      </c>
      <c r="CC198" s="47">
        <v>0</v>
      </c>
      <c r="CD198" s="46">
        <v>0</v>
      </c>
      <c r="CE198" s="41">
        <v>0</v>
      </c>
      <c r="CF198" s="41">
        <v>0</v>
      </c>
      <c r="CG198" s="41">
        <v>26</v>
      </c>
      <c r="CH198" s="41">
        <v>2</v>
      </c>
      <c r="CI198" s="41">
        <v>28</v>
      </c>
      <c r="CJ198" s="41">
        <v>21</v>
      </c>
      <c r="CK198" s="41">
        <v>2</v>
      </c>
      <c r="CL198" s="41">
        <v>23</v>
      </c>
      <c r="CM198" s="41">
        <v>1</v>
      </c>
      <c r="CN198" s="41">
        <v>0</v>
      </c>
      <c r="CO198" s="41">
        <v>1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7</v>
      </c>
      <c r="DA198" s="41">
        <v>7</v>
      </c>
      <c r="DB198" s="41">
        <v>18</v>
      </c>
      <c r="DC198" s="41">
        <v>0</v>
      </c>
      <c r="DD198" s="41">
        <v>18</v>
      </c>
      <c r="DE198" s="41">
        <v>17</v>
      </c>
      <c r="DF198" s="41">
        <v>0</v>
      </c>
      <c r="DG198" s="41">
        <v>17</v>
      </c>
      <c r="DH198" s="41">
        <v>1</v>
      </c>
      <c r="DI198" s="41">
        <v>0</v>
      </c>
      <c r="DJ198" s="41">
        <v>1</v>
      </c>
      <c r="DK198" s="41">
        <v>0</v>
      </c>
      <c r="DL198" s="41">
        <v>176</v>
      </c>
      <c r="DM198" s="41">
        <v>176</v>
      </c>
      <c r="DN198" s="41">
        <v>84</v>
      </c>
      <c r="DO198" s="41">
        <v>187</v>
      </c>
      <c r="DP198" s="47">
        <v>271</v>
      </c>
    </row>
    <row r="199" spans="1:120" ht="15" customHeight="1">
      <c r="A199" s="2" t="s">
        <v>394</v>
      </c>
      <c r="B199" s="1" t="s">
        <v>397</v>
      </c>
      <c r="C199" s="43" t="s">
        <v>201</v>
      </c>
      <c r="D199" s="46">
        <v>0</v>
      </c>
      <c r="E199" s="41">
        <v>0</v>
      </c>
      <c r="F199" s="41">
        <v>0</v>
      </c>
      <c r="G199" s="41">
        <v>7</v>
      </c>
      <c r="H199" s="41">
        <v>0</v>
      </c>
      <c r="I199" s="41">
        <v>7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41">
        <v>0</v>
      </c>
      <c r="AA199" s="41">
        <v>0</v>
      </c>
      <c r="AB199" s="41">
        <v>2</v>
      </c>
      <c r="AC199" s="41">
        <v>0</v>
      </c>
      <c r="AD199" s="41">
        <v>2</v>
      </c>
      <c r="AE199" s="41">
        <v>2</v>
      </c>
      <c r="AF199" s="41">
        <v>0</v>
      </c>
      <c r="AG199" s="41">
        <v>2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11</v>
      </c>
      <c r="AO199" s="41">
        <v>0</v>
      </c>
      <c r="AP199" s="47">
        <v>11</v>
      </c>
      <c r="AQ199" s="46">
        <v>0</v>
      </c>
      <c r="AR199" s="41">
        <v>0</v>
      </c>
      <c r="AS199" s="41">
        <v>0</v>
      </c>
      <c r="AT199" s="41">
        <v>0</v>
      </c>
      <c r="AU199" s="41">
        <v>0</v>
      </c>
      <c r="AV199" s="41">
        <v>0</v>
      </c>
      <c r="AW199" s="41">
        <v>0</v>
      </c>
      <c r="AX199" s="41">
        <v>0</v>
      </c>
      <c r="AY199" s="41">
        <v>0</v>
      </c>
      <c r="AZ199" s="41">
        <v>0</v>
      </c>
      <c r="BA199" s="41">
        <v>0</v>
      </c>
      <c r="BB199" s="41">
        <v>0</v>
      </c>
      <c r="BC199" s="41">
        <v>0</v>
      </c>
      <c r="BD199" s="41">
        <v>0</v>
      </c>
      <c r="BE199" s="41">
        <v>0</v>
      </c>
      <c r="BF199" s="41">
        <v>0</v>
      </c>
      <c r="BG199" s="41">
        <v>0</v>
      </c>
      <c r="BH199" s="41">
        <v>0</v>
      </c>
      <c r="BI199" s="41">
        <v>0</v>
      </c>
      <c r="BJ199" s="41">
        <v>0</v>
      </c>
      <c r="BK199" s="41">
        <v>0</v>
      </c>
      <c r="BL199" s="41">
        <v>0</v>
      </c>
      <c r="BM199" s="41">
        <v>0</v>
      </c>
      <c r="BN199" s="41">
        <v>0</v>
      </c>
      <c r="BO199" s="41">
        <v>0</v>
      </c>
      <c r="BP199" s="41">
        <v>0</v>
      </c>
      <c r="BQ199" s="41">
        <v>0</v>
      </c>
      <c r="BR199" s="41">
        <v>0</v>
      </c>
      <c r="BS199" s="41">
        <v>0</v>
      </c>
      <c r="BT199" s="41">
        <v>0</v>
      </c>
      <c r="BU199" s="41">
        <v>0</v>
      </c>
      <c r="BV199" s="41">
        <v>0</v>
      </c>
      <c r="BW199" s="41">
        <v>0</v>
      </c>
      <c r="BX199" s="41">
        <v>0</v>
      </c>
      <c r="BY199" s="41">
        <v>0</v>
      </c>
      <c r="BZ199" s="41">
        <v>0</v>
      </c>
      <c r="CA199" s="41">
        <v>0</v>
      </c>
      <c r="CB199" s="41">
        <v>0</v>
      </c>
      <c r="CC199" s="47">
        <v>0</v>
      </c>
      <c r="CD199" s="46">
        <v>0</v>
      </c>
      <c r="CE199" s="41">
        <v>0</v>
      </c>
      <c r="CF199" s="41">
        <v>0</v>
      </c>
      <c r="CG199" s="41">
        <v>7</v>
      </c>
      <c r="CH199" s="41">
        <v>0</v>
      </c>
      <c r="CI199" s="41">
        <v>7</v>
      </c>
      <c r="CJ199" s="41">
        <v>0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2</v>
      </c>
      <c r="DC199" s="41">
        <v>0</v>
      </c>
      <c r="DD199" s="41">
        <v>2</v>
      </c>
      <c r="DE199" s="41">
        <v>2</v>
      </c>
      <c r="DF199" s="41">
        <v>0</v>
      </c>
      <c r="DG199" s="41">
        <v>2</v>
      </c>
      <c r="DH199" s="41">
        <v>0</v>
      </c>
      <c r="DI199" s="41">
        <v>0</v>
      </c>
      <c r="DJ199" s="41">
        <v>0</v>
      </c>
      <c r="DK199" s="41">
        <v>0</v>
      </c>
      <c r="DL199" s="41">
        <v>0</v>
      </c>
      <c r="DM199" s="41">
        <v>0</v>
      </c>
      <c r="DN199" s="41">
        <v>11</v>
      </c>
      <c r="DO199" s="41">
        <v>0</v>
      </c>
      <c r="DP199" s="47">
        <v>11</v>
      </c>
    </row>
    <row r="200" spans="1:120" ht="15" customHeight="1">
      <c r="A200" s="2" t="s">
        <v>394</v>
      </c>
      <c r="B200" s="1" t="s">
        <v>397</v>
      </c>
      <c r="C200" s="43" t="s">
        <v>202</v>
      </c>
      <c r="D200" s="46">
        <v>0</v>
      </c>
      <c r="E200" s="41">
        <v>0</v>
      </c>
      <c r="F200" s="41">
        <v>0</v>
      </c>
      <c r="G200" s="41">
        <v>29</v>
      </c>
      <c r="H200" s="41">
        <v>0</v>
      </c>
      <c r="I200" s="41">
        <v>29</v>
      </c>
      <c r="J200" s="41">
        <v>2</v>
      </c>
      <c r="K200" s="41">
        <v>0</v>
      </c>
      <c r="L200" s="41">
        <v>2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31</v>
      </c>
      <c r="AO200" s="41">
        <v>0</v>
      </c>
      <c r="AP200" s="47">
        <v>31</v>
      </c>
      <c r="AQ200" s="46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1">
        <v>0</v>
      </c>
      <c r="AY200" s="41">
        <v>0</v>
      </c>
      <c r="AZ200" s="41">
        <v>0</v>
      </c>
      <c r="BA200" s="41">
        <v>0</v>
      </c>
      <c r="BB200" s="41">
        <v>0</v>
      </c>
      <c r="BC200" s="41">
        <v>0</v>
      </c>
      <c r="BD200" s="41">
        <v>0</v>
      </c>
      <c r="BE200" s="41">
        <v>0</v>
      </c>
      <c r="BF200" s="41">
        <v>0</v>
      </c>
      <c r="BG200" s="41">
        <v>0</v>
      </c>
      <c r="BH200" s="41">
        <v>0</v>
      </c>
      <c r="BI200" s="41">
        <v>0</v>
      </c>
      <c r="BJ200" s="41">
        <v>0</v>
      </c>
      <c r="BK200" s="41">
        <v>0</v>
      </c>
      <c r="BL200" s="41">
        <v>0</v>
      </c>
      <c r="BM200" s="41">
        <v>0</v>
      </c>
      <c r="BN200" s="41">
        <v>0</v>
      </c>
      <c r="BO200" s="41">
        <v>0</v>
      </c>
      <c r="BP200" s="41">
        <v>0</v>
      </c>
      <c r="BQ200" s="41">
        <v>0</v>
      </c>
      <c r="BR200" s="41">
        <v>0</v>
      </c>
      <c r="BS200" s="41">
        <v>0</v>
      </c>
      <c r="BT200" s="41">
        <v>0</v>
      </c>
      <c r="BU200" s="41">
        <v>0</v>
      </c>
      <c r="BV200" s="41">
        <v>0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7">
        <v>0</v>
      </c>
      <c r="CD200" s="46">
        <v>0</v>
      </c>
      <c r="CE200" s="41">
        <v>0</v>
      </c>
      <c r="CF200" s="41">
        <v>0</v>
      </c>
      <c r="CG200" s="41">
        <v>29</v>
      </c>
      <c r="CH200" s="41">
        <v>0</v>
      </c>
      <c r="CI200" s="41">
        <v>29</v>
      </c>
      <c r="CJ200" s="41">
        <v>2</v>
      </c>
      <c r="CK200" s="41">
        <v>0</v>
      </c>
      <c r="CL200" s="41">
        <v>2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31</v>
      </c>
      <c r="DO200" s="41">
        <v>0</v>
      </c>
      <c r="DP200" s="47">
        <v>31</v>
      </c>
    </row>
    <row r="201" spans="1:120" ht="15" customHeight="1">
      <c r="A201" s="2" t="s">
        <v>394</v>
      </c>
      <c r="B201" s="1" t="s">
        <v>397</v>
      </c>
      <c r="C201" s="43" t="s">
        <v>203</v>
      </c>
      <c r="D201" s="46">
        <v>0</v>
      </c>
      <c r="E201" s="41">
        <v>0</v>
      </c>
      <c r="F201" s="41">
        <v>0</v>
      </c>
      <c r="G201" s="41">
        <v>3</v>
      </c>
      <c r="H201" s="41">
        <v>0</v>
      </c>
      <c r="I201" s="41">
        <v>3</v>
      </c>
      <c r="J201" s="41">
        <v>7</v>
      </c>
      <c r="K201" s="41">
        <v>519</v>
      </c>
      <c r="L201" s="41">
        <v>526</v>
      </c>
      <c r="M201" s="41">
        <v>0</v>
      </c>
      <c r="N201" s="41">
        <v>1</v>
      </c>
      <c r="O201" s="41">
        <v>1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10</v>
      </c>
      <c r="AO201" s="41">
        <v>520</v>
      </c>
      <c r="AP201" s="47">
        <v>530</v>
      </c>
      <c r="AQ201" s="46">
        <v>0</v>
      </c>
      <c r="AR201" s="41">
        <v>0</v>
      </c>
      <c r="AS201" s="41">
        <v>0</v>
      </c>
      <c r="AT201" s="41">
        <v>0</v>
      </c>
      <c r="AU201" s="41">
        <v>0</v>
      </c>
      <c r="AV201" s="41">
        <v>0</v>
      </c>
      <c r="AW201" s="41">
        <v>0</v>
      </c>
      <c r="AX201" s="41">
        <v>0</v>
      </c>
      <c r="AY201" s="41">
        <v>0</v>
      </c>
      <c r="AZ201" s="41">
        <v>0</v>
      </c>
      <c r="BA201" s="41">
        <v>0</v>
      </c>
      <c r="BB201" s="41">
        <v>0</v>
      </c>
      <c r="BC201" s="41">
        <v>0</v>
      </c>
      <c r="BD201" s="41">
        <v>0</v>
      </c>
      <c r="BE201" s="41">
        <v>0</v>
      </c>
      <c r="BF201" s="41">
        <v>0</v>
      </c>
      <c r="BG201" s="41">
        <v>0</v>
      </c>
      <c r="BH201" s="41">
        <v>0</v>
      </c>
      <c r="BI201" s="41">
        <v>0</v>
      </c>
      <c r="BJ201" s="41">
        <v>0</v>
      </c>
      <c r="BK201" s="41">
        <v>0</v>
      </c>
      <c r="BL201" s="41">
        <v>0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0</v>
      </c>
      <c r="BS201" s="41">
        <v>0</v>
      </c>
      <c r="BT201" s="41">
        <v>0</v>
      </c>
      <c r="BU201" s="41">
        <v>0</v>
      </c>
      <c r="BV201" s="41">
        <v>0</v>
      </c>
      <c r="BW201" s="41">
        <v>0</v>
      </c>
      <c r="BX201" s="41">
        <v>0</v>
      </c>
      <c r="BY201" s="41">
        <v>0</v>
      </c>
      <c r="BZ201" s="41">
        <v>0</v>
      </c>
      <c r="CA201" s="41">
        <v>0</v>
      </c>
      <c r="CB201" s="41">
        <v>0</v>
      </c>
      <c r="CC201" s="47">
        <v>0</v>
      </c>
      <c r="CD201" s="46">
        <v>0</v>
      </c>
      <c r="CE201" s="41">
        <v>0</v>
      </c>
      <c r="CF201" s="41">
        <v>0</v>
      </c>
      <c r="CG201" s="41">
        <v>3</v>
      </c>
      <c r="CH201" s="41">
        <v>0</v>
      </c>
      <c r="CI201" s="41">
        <v>3</v>
      </c>
      <c r="CJ201" s="41">
        <v>7</v>
      </c>
      <c r="CK201" s="41">
        <v>519</v>
      </c>
      <c r="CL201" s="41">
        <v>526</v>
      </c>
      <c r="CM201" s="41">
        <v>0</v>
      </c>
      <c r="CN201" s="41">
        <v>1</v>
      </c>
      <c r="CO201" s="41">
        <v>1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10</v>
      </c>
      <c r="DO201" s="41">
        <v>520</v>
      </c>
      <c r="DP201" s="47">
        <v>530</v>
      </c>
    </row>
    <row r="202" spans="1:120" s="39" customFormat="1" ht="15" customHeight="1">
      <c r="A202" s="7" t="s">
        <v>432</v>
      </c>
      <c r="B202" s="8"/>
      <c r="C202" s="44"/>
      <c r="D202" s="48">
        <f>SUM(D183:D201)</f>
        <v>3</v>
      </c>
      <c r="E202" s="42">
        <f aca="true" t="shared" si="16" ref="E202:BP202">SUM(E183:E201)</f>
        <v>0</v>
      </c>
      <c r="F202" s="42">
        <f t="shared" si="16"/>
        <v>3</v>
      </c>
      <c r="G202" s="42">
        <f t="shared" si="16"/>
        <v>262</v>
      </c>
      <c r="H202" s="42">
        <f t="shared" si="16"/>
        <v>20</v>
      </c>
      <c r="I202" s="42">
        <f t="shared" si="16"/>
        <v>282</v>
      </c>
      <c r="J202" s="42">
        <f t="shared" si="16"/>
        <v>56</v>
      </c>
      <c r="K202" s="42">
        <f t="shared" si="16"/>
        <v>805</v>
      </c>
      <c r="L202" s="42">
        <f t="shared" si="16"/>
        <v>861</v>
      </c>
      <c r="M202" s="42">
        <f t="shared" si="16"/>
        <v>2</v>
      </c>
      <c r="N202" s="42">
        <f t="shared" si="16"/>
        <v>2</v>
      </c>
      <c r="O202" s="42">
        <f t="shared" si="16"/>
        <v>4</v>
      </c>
      <c r="P202" s="42">
        <f t="shared" si="16"/>
        <v>1</v>
      </c>
      <c r="Q202" s="42">
        <f t="shared" si="16"/>
        <v>26</v>
      </c>
      <c r="R202" s="42">
        <f t="shared" si="16"/>
        <v>27</v>
      </c>
      <c r="S202" s="42">
        <f t="shared" si="16"/>
        <v>2</v>
      </c>
      <c r="T202" s="42">
        <f t="shared" si="16"/>
        <v>0</v>
      </c>
      <c r="U202" s="42">
        <f t="shared" si="16"/>
        <v>2</v>
      </c>
      <c r="V202" s="42">
        <f t="shared" si="16"/>
        <v>12</v>
      </c>
      <c r="W202" s="42">
        <f t="shared" si="16"/>
        <v>2</v>
      </c>
      <c r="X202" s="42">
        <f t="shared" si="16"/>
        <v>14</v>
      </c>
      <c r="Y202" s="42">
        <f t="shared" si="16"/>
        <v>3</v>
      </c>
      <c r="Z202" s="42">
        <f t="shared" si="16"/>
        <v>56</v>
      </c>
      <c r="AA202" s="42">
        <f t="shared" si="16"/>
        <v>59</v>
      </c>
      <c r="AB202" s="42">
        <f t="shared" si="16"/>
        <v>103</v>
      </c>
      <c r="AC202" s="42">
        <f t="shared" si="16"/>
        <v>15</v>
      </c>
      <c r="AD202" s="42">
        <f t="shared" si="16"/>
        <v>118</v>
      </c>
      <c r="AE202" s="42">
        <f t="shared" si="16"/>
        <v>76</v>
      </c>
      <c r="AF202" s="42">
        <f t="shared" si="16"/>
        <v>111</v>
      </c>
      <c r="AG202" s="42">
        <f t="shared" si="16"/>
        <v>187</v>
      </c>
      <c r="AH202" s="42">
        <f t="shared" si="16"/>
        <v>3</v>
      </c>
      <c r="AI202" s="42">
        <f t="shared" si="16"/>
        <v>0</v>
      </c>
      <c r="AJ202" s="42">
        <f t="shared" si="16"/>
        <v>3</v>
      </c>
      <c r="AK202" s="42">
        <f t="shared" si="16"/>
        <v>0</v>
      </c>
      <c r="AL202" s="42">
        <f t="shared" si="16"/>
        <v>592</v>
      </c>
      <c r="AM202" s="42">
        <f t="shared" si="16"/>
        <v>592</v>
      </c>
      <c r="AN202" s="42">
        <f t="shared" si="16"/>
        <v>523</v>
      </c>
      <c r="AO202" s="42">
        <f t="shared" si="16"/>
        <v>1629</v>
      </c>
      <c r="AP202" s="49">
        <f t="shared" si="16"/>
        <v>2152</v>
      </c>
      <c r="AQ202" s="48">
        <f t="shared" si="16"/>
        <v>0</v>
      </c>
      <c r="AR202" s="42">
        <f t="shared" si="16"/>
        <v>0</v>
      </c>
      <c r="AS202" s="42">
        <f t="shared" si="16"/>
        <v>0</v>
      </c>
      <c r="AT202" s="42">
        <f t="shared" si="16"/>
        <v>1</v>
      </c>
      <c r="AU202" s="42">
        <f t="shared" si="16"/>
        <v>0</v>
      </c>
      <c r="AV202" s="42">
        <f t="shared" si="16"/>
        <v>1</v>
      </c>
      <c r="AW202" s="42">
        <f t="shared" si="16"/>
        <v>0</v>
      </c>
      <c r="AX202" s="42">
        <f t="shared" si="16"/>
        <v>0</v>
      </c>
      <c r="AY202" s="42">
        <f t="shared" si="16"/>
        <v>0</v>
      </c>
      <c r="AZ202" s="42">
        <f t="shared" si="16"/>
        <v>0</v>
      </c>
      <c r="BA202" s="42">
        <f t="shared" si="16"/>
        <v>0</v>
      </c>
      <c r="BB202" s="42">
        <f t="shared" si="16"/>
        <v>0</v>
      </c>
      <c r="BC202" s="42">
        <f t="shared" si="16"/>
        <v>0</v>
      </c>
      <c r="BD202" s="42">
        <f t="shared" si="16"/>
        <v>0</v>
      </c>
      <c r="BE202" s="42">
        <f t="shared" si="16"/>
        <v>0</v>
      </c>
      <c r="BF202" s="42">
        <f t="shared" si="16"/>
        <v>0</v>
      </c>
      <c r="BG202" s="42">
        <f t="shared" si="16"/>
        <v>0</v>
      </c>
      <c r="BH202" s="42">
        <f t="shared" si="16"/>
        <v>0</v>
      </c>
      <c r="BI202" s="42">
        <f t="shared" si="16"/>
        <v>0</v>
      </c>
      <c r="BJ202" s="42">
        <f t="shared" si="16"/>
        <v>0</v>
      </c>
      <c r="BK202" s="42">
        <f t="shared" si="16"/>
        <v>0</v>
      </c>
      <c r="BL202" s="42">
        <f t="shared" si="16"/>
        <v>0</v>
      </c>
      <c r="BM202" s="42">
        <f t="shared" si="16"/>
        <v>0</v>
      </c>
      <c r="BN202" s="42">
        <f t="shared" si="16"/>
        <v>0</v>
      </c>
      <c r="BO202" s="42">
        <f t="shared" si="16"/>
        <v>0</v>
      </c>
      <c r="BP202" s="42">
        <f t="shared" si="16"/>
        <v>0</v>
      </c>
      <c r="BQ202" s="42">
        <f aca="true" t="shared" si="17" ref="BQ202:DP202">SUM(BQ183:BQ201)</f>
        <v>0</v>
      </c>
      <c r="BR202" s="42">
        <f t="shared" si="17"/>
        <v>0</v>
      </c>
      <c r="BS202" s="42">
        <f t="shared" si="17"/>
        <v>0</v>
      </c>
      <c r="BT202" s="42">
        <f t="shared" si="17"/>
        <v>0</v>
      </c>
      <c r="BU202" s="42">
        <f t="shared" si="17"/>
        <v>0</v>
      </c>
      <c r="BV202" s="42">
        <f t="shared" si="17"/>
        <v>0</v>
      </c>
      <c r="BW202" s="42">
        <f t="shared" si="17"/>
        <v>0</v>
      </c>
      <c r="BX202" s="42">
        <f t="shared" si="17"/>
        <v>0</v>
      </c>
      <c r="BY202" s="42">
        <f t="shared" si="17"/>
        <v>0</v>
      </c>
      <c r="BZ202" s="42">
        <f t="shared" si="17"/>
        <v>0</v>
      </c>
      <c r="CA202" s="42">
        <f t="shared" si="17"/>
        <v>1</v>
      </c>
      <c r="CB202" s="42">
        <f t="shared" si="17"/>
        <v>0</v>
      </c>
      <c r="CC202" s="49">
        <f t="shared" si="17"/>
        <v>1</v>
      </c>
      <c r="CD202" s="48">
        <f t="shared" si="17"/>
        <v>3</v>
      </c>
      <c r="CE202" s="42">
        <f t="shared" si="17"/>
        <v>0</v>
      </c>
      <c r="CF202" s="42">
        <f t="shared" si="17"/>
        <v>3</v>
      </c>
      <c r="CG202" s="42">
        <f t="shared" si="17"/>
        <v>263</v>
      </c>
      <c r="CH202" s="42">
        <f t="shared" si="17"/>
        <v>20</v>
      </c>
      <c r="CI202" s="42">
        <f t="shared" si="17"/>
        <v>283</v>
      </c>
      <c r="CJ202" s="42">
        <f t="shared" si="17"/>
        <v>56</v>
      </c>
      <c r="CK202" s="42">
        <f t="shared" si="17"/>
        <v>805</v>
      </c>
      <c r="CL202" s="42">
        <f t="shared" si="17"/>
        <v>861</v>
      </c>
      <c r="CM202" s="42">
        <f t="shared" si="17"/>
        <v>2</v>
      </c>
      <c r="CN202" s="42">
        <f t="shared" si="17"/>
        <v>2</v>
      </c>
      <c r="CO202" s="42">
        <f t="shared" si="17"/>
        <v>4</v>
      </c>
      <c r="CP202" s="42">
        <f t="shared" si="17"/>
        <v>1</v>
      </c>
      <c r="CQ202" s="42">
        <f t="shared" si="17"/>
        <v>26</v>
      </c>
      <c r="CR202" s="42">
        <f t="shared" si="17"/>
        <v>27</v>
      </c>
      <c r="CS202" s="42">
        <f t="shared" si="17"/>
        <v>2</v>
      </c>
      <c r="CT202" s="42">
        <f t="shared" si="17"/>
        <v>0</v>
      </c>
      <c r="CU202" s="42">
        <f t="shared" si="17"/>
        <v>2</v>
      </c>
      <c r="CV202" s="42">
        <f t="shared" si="17"/>
        <v>12</v>
      </c>
      <c r="CW202" s="42">
        <f t="shared" si="17"/>
        <v>2</v>
      </c>
      <c r="CX202" s="42">
        <f t="shared" si="17"/>
        <v>14</v>
      </c>
      <c r="CY202" s="42">
        <f t="shared" si="17"/>
        <v>3</v>
      </c>
      <c r="CZ202" s="42">
        <f t="shared" si="17"/>
        <v>56</v>
      </c>
      <c r="DA202" s="42">
        <f t="shared" si="17"/>
        <v>59</v>
      </c>
      <c r="DB202" s="42">
        <f t="shared" si="17"/>
        <v>103</v>
      </c>
      <c r="DC202" s="42">
        <f t="shared" si="17"/>
        <v>15</v>
      </c>
      <c r="DD202" s="42">
        <f t="shared" si="17"/>
        <v>118</v>
      </c>
      <c r="DE202" s="42">
        <f t="shared" si="17"/>
        <v>76</v>
      </c>
      <c r="DF202" s="42">
        <f t="shared" si="17"/>
        <v>111</v>
      </c>
      <c r="DG202" s="42">
        <f t="shared" si="17"/>
        <v>187</v>
      </c>
      <c r="DH202" s="42">
        <f t="shared" si="17"/>
        <v>3</v>
      </c>
      <c r="DI202" s="42">
        <f t="shared" si="17"/>
        <v>0</v>
      </c>
      <c r="DJ202" s="42">
        <f t="shared" si="17"/>
        <v>3</v>
      </c>
      <c r="DK202" s="42">
        <f t="shared" si="17"/>
        <v>0</v>
      </c>
      <c r="DL202" s="42">
        <f t="shared" si="17"/>
        <v>592</v>
      </c>
      <c r="DM202" s="42">
        <f t="shared" si="17"/>
        <v>592</v>
      </c>
      <c r="DN202" s="42">
        <f t="shared" si="17"/>
        <v>524</v>
      </c>
      <c r="DO202" s="42">
        <f t="shared" si="17"/>
        <v>1629</v>
      </c>
      <c r="DP202" s="49">
        <f t="shared" si="17"/>
        <v>2153</v>
      </c>
    </row>
    <row r="203" spans="1:120" ht="15" customHeight="1">
      <c r="A203" s="2" t="s">
        <v>398</v>
      </c>
      <c r="B203" s="1" t="s">
        <v>399</v>
      </c>
      <c r="C203" s="43" t="s">
        <v>204</v>
      </c>
      <c r="D203" s="46">
        <v>0</v>
      </c>
      <c r="E203" s="41">
        <v>0</v>
      </c>
      <c r="F203" s="41">
        <v>0</v>
      </c>
      <c r="G203" s="41">
        <v>6</v>
      </c>
      <c r="H203" s="41">
        <v>1</v>
      </c>
      <c r="I203" s="41">
        <v>7</v>
      </c>
      <c r="J203" s="41">
        <v>0</v>
      </c>
      <c r="K203" s="41">
        <v>414</v>
      </c>
      <c r="L203" s="41">
        <v>414</v>
      </c>
      <c r="M203" s="41">
        <v>0</v>
      </c>
      <c r="N203" s="41">
        <v>6</v>
      </c>
      <c r="O203" s="41">
        <v>6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4</v>
      </c>
      <c r="AC203" s="41">
        <v>68</v>
      </c>
      <c r="AD203" s="41">
        <v>72</v>
      </c>
      <c r="AE203" s="41">
        <v>4</v>
      </c>
      <c r="AF203" s="41">
        <v>68</v>
      </c>
      <c r="AG203" s="41">
        <v>72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14</v>
      </c>
      <c r="AO203" s="41">
        <v>557</v>
      </c>
      <c r="AP203" s="47">
        <v>571</v>
      </c>
      <c r="AQ203" s="46">
        <v>0</v>
      </c>
      <c r="AR203" s="41">
        <v>0</v>
      </c>
      <c r="AS203" s="41">
        <v>0</v>
      </c>
      <c r="AT203" s="41">
        <v>0</v>
      </c>
      <c r="AU203" s="41">
        <v>0</v>
      </c>
      <c r="AV203" s="41">
        <v>0</v>
      </c>
      <c r="AW203" s="41">
        <v>0</v>
      </c>
      <c r="AX203" s="41">
        <v>0</v>
      </c>
      <c r="AY203" s="41">
        <v>0</v>
      </c>
      <c r="AZ203" s="41">
        <v>0</v>
      </c>
      <c r="BA203" s="41">
        <v>0</v>
      </c>
      <c r="BB203" s="41">
        <v>0</v>
      </c>
      <c r="BC203" s="41">
        <v>0</v>
      </c>
      <c r="BD203" s="41">
        <v>0</v>
      </c>
      <c r="BE203" s="41">
        <v>0</v>
      </c>
      <c r="BF203" s="41">
        <v>0</v>
      </c>
      <c r="BG203" s="41">
        <v>0</v>
      </c>
      <c r="BH203" s="41">
        <v>0</v>
      </c>
      <c r="BI203" s="41">
        <v>0</v>
      </c>
      <c r="BJ203" s="41">
        <v>0</v>
      </c>
      <c r="BK203" s="41">
        <v>0</v>
      </c>
      <c r="BL203" s="41">
        <v>0</v>
      </c>
      <c r="BM203" s="41">
        <v>0</v>
      </c>
      <c r="BN203" s="41">
        <v>0</v>
      </c>
      <c r="BO203" s="41">
        <v>0</v>
      </c>
      <c r="BP203" s="41">
        <v>0</v>
      </c>
      <c r="BQ203" s="41">
        <v>0</v>
      </c>
      <c r="BR203" s="41">
        <v>0</v>
      </c>
      <c r="BS203" s="41">
        <v>0</v>
      </c>
      <c r="BT203" s="41">
        <v>0</v>
      </c>
      <c r="BU203" s="41">
        <v>0</v>
      </c>
      <c r="BV203" s="41">
        <v>0</v>
      </c>
      <c r="BW203" s="41">
        <v>0</v>
      </c>
      <c r="BX203" s="41">
        <v>0</v>
      </c>
      <c r="BY203" s="41">
        <v>0</v>
      </c>
      <c r="BZ203" s="41">
        <v>0</v>
      </c>
      <c r="CA203" s="41">
        <v>0</v>
      </c>
      <c r="CB203" s="41">
        <v>0</v>
      </c>
      <c r="CC203" s="47">
        <v>0</v>
      </c>
      <c r="CD203" s="46">
        <v>0</v>
      </c>
      <c r="CE203" s="41">
        <v>0</v>
      </c>
      <c r="CF203" s="41">
        <v>0</v>
      </c>
      <c r="CG203" s="41">
        <v>6</v>
      </c>
      <c r="CH203" s="41">
        <v>1</v>
      </c>
      <c r="CI203" s="41">
        <v>7</v>
      </c>
      <c r="CJ203" s="41">
        <v>0</v>
      </c>
      <c r="CK203" s="41">
        <v>414</v>
      </c>
      <c r="CL203" s="41">
        <v>414</v>
      </c>
      <c r="CM203" s="41">
        <v>0</v>
      </c>
      <c r="CN203" s="41">
        <v>6</v>
      </c>
      <c r="CO203" s="41">
        <v>6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4</v>
      </c>
      <c r="DC203" s="41">
        <v>68</v>
      </c>
      <c r="DD203" s="41">
        <v>72</v>
      </c>
      <c r="DE203" s="41">
        <v>4</v>
      </c>
      <c r="DF203" s="41">
        <v>68</v>
      </c>
      <c r="DG203" s="41">
        <v>72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14</v>
      </c>
      <c r="DO203" s="41">
        <v>557</v>
      </c>
      <c r="DP203" s="47">
        <v>571</v>
      </c>
    </row>
    <row r="204" spans="1:120" ht="15" customHeight="1">
      <c r="A204" s="2" t="s">
        <v>398</v>
      </c>
      <c r="B204" s="1" t="s">
        <v>399</v>
      </c>
      <c r="C204" s="43" t="s">
        <v>205</v>
      </c>
      <c r="D204" s="46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7">
        <v>0</v>
      </c>
      <c r="AQ204" s="46">
        <v>0</v>
      </c>
      <c r="AR204" s="41">
        <v>0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0</v>
      </c>
      <c r="BB204" s="41">
        <v>0</v>
      </c>
      <c r="BC204" s="41">
        <v>0</v>
      </c>
      <c r="BD204" s="41">
        <v>0</v>
      </c>
      <c r="BE204" s="41">
        <v>0</v>
      </c>
      <c r="BF204" s="41">
        <v>0</v>
      </c>
      <c r="BG204" s="41">
        <v>0</v>
      </c>
      <c r="BH204" s="41">
        <v>0</v>
      </c>
      <c r="BI204" s="41">
        <v>0</v>
      </c>
      <c r="BJ204" s="41">
        <v>0</v>
      </c>
      <c r="BK204" s="41">
        <v>0</v>
      </c>
      <c r="BL204" s="41">
        <v>0</v>
      </c>
      <c r="BM204" s="41">
        <v>0</v>
      </c>
      <c r="BN204" s="41">
        <v>0</v>
      </c>
      <c r="BO204" s="41">
        <v>0</v>
      </c>
      <c r="BP204" s="41">
        <v>0</v>
      </c>
      <c r="BQ204" s="41">
        <v>0</v>
      </c>
      <c r="BR204" s="41">
        <v>0</v>
      </c>
      <c r="BS204" s="41">
        <v>0</v>
      </c>
      <c r="BT204" s="41">
        <v>0</v>
      </c>
      <c r="BU204" s="41">
        <v>0</v>
      </c>
      <c r="BV204" s="41">
        <v>0</v>
      </c>
      <c r="BW204" s="41">
        <v>0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7">
        <v>0</v>
      </c>
      <c r="CD204" s="46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7">
        <v>0</v>
      </c>
    </row>
    <row r="205" spans="1:120" ht="15" customHeight="1">
      <c r="A205" s="2" t="s">
        <v>398</v>
      </c>
      <c r="B205" s="1" t="s">
        <v>399</v>
      </c>
      <c r="C205" s="43" t="s">
        <v>206</v>
      </c>
      <c r="D205" s="46">
        <v>0</v>
      </c>
      <c r="E205" s="41">
        <v>0</v>
      </c>
      <c r="F205" s="41">
        <v>0</v>
      </c>
      <c r="G205" s="41">
        <v>4</v>
      </c>
      <c r="H205" s="41">
        <v>0</v>
      </c>
      <c r="I205" s="41">
        <v>4</v>
      </c>
      <c r="J205" s="41">
        <v>0</v>
      </c>
      <c r="K205" s="41">
        <v>262</v>
      </c>
      <c r="L205" s="41">
        <v>262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2</v>
      </c>
      <c r="AD205" s="41">
        <v>2</v>
      </c>
      <c r="AE205" s="41">
        <v>0</v>
      </c>
      <c r="AF205" s="41">
        <v>48</v>
      </c>
      <c r="AG205" s="41">
        <v>48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4</v>
      </c>
      <c r="AO205" s="41">
        <v>312</v>
      </c>
      <c r="AP205" s="47">
        <v>316</v>
      </c>
      <c r="AQ205" s="46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1">
        <v>0</v>
      </c>
      <c r="BH205" s="41">
        <v>0</v>
      </c>
      <c r="BI205" s="41">
        <v>0</v>
      </c>
      <c r="BJ205" s="41">
        <v>0</v>
      </c>
      <c r="BK205" s="41">
        <v>0</v>
      </c>
      <c r="BL205" s="41">
        <v>0</v>
      </c>
      <c r="BM205" s="41">
        <v>0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0</v>
      </c>
      <c r="BT205" s="41">
        <v>0</v>
      </c>
      <c r="BU205" s="41">
        <v>0</v>
      </c>
      <c r="BV205" s="41">
        <v>0</v>
      </c>
      <c r="BW205" s="41">
        <v>0</v>
      </c>
      <c r="BX205" s="41">
        <v>0</v>
      </c>
      <c r="BY205" s="41">
        <v>0</v>
      </c>
      <c r="BZ205" s="41">
        <v>0</v>
      </c>
      <c r="CA205" s="41">
        <v>0</v>
      </c>
      <c r="CB205" s="41">
        <v>0</v>
      </c>
      <c r="CC205" s="47">
        <v>0</v>
      </c>
      <c r="CD205" s="46">
        <v>0</v>
      </c>
      <c r="CE205" s="41">
        <v>0</v>
      </c>
      <c r="CF205" s="41">
        <v>0</v>
      </c>
      <c r="CG205" s="41">
        <v>4</v>
      </c>
      <c r="CH205" s="41">
        <v>0</v>
      </c>
      <c r="CI205" s="41">
        <v>4</v>
      </c>
      <c r="CJ205" s="41">
        <v>0</v>
      </c>
      <c r="CK205" s="41">
        <v>262</v>
      </c>
      <c r="CL205" s="41">
        <v>262</v>
      </c>
      <c r="CM205" s="41">
        <v>0</v>
      </c>
      <c r="CN205" s="41">
        <v>0</v>
      </c>
      <c r="CO205" s="41">
        <v>0</v>
      </c>
      <c r="CP205" s="41">
        <v>0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2</v>
      </c>
      <c r="DD205" s="41">
        <v>2</v>
      </c>
      <c r="DE205" s="41">
        <v>0</v>
      </c>
      <c r="DF205" s="41">
        <v>48</v>
      </c>
      <c r="DG205" s="41">
        <v>48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4</v>
      </c>
      <c r="DO205" s="41">
        <v>312</v>
      </c>
      <c r="DP205" s="47">
        <v>316</v>
      </c>
    </row>
    <row r="206" spans="1:120" ht="15" customHeight="1">
      <c r="A206" s="2" t="s">
        <v>398</v>
      </c>
      <c r="B206" s="1" t="s">
        <v>399</v>
      </c>
      <c r="C206" s="43" t="s">
        <v>207</v>
      </c>
      <c r="D206" s="46">
        <v>1</v>
      </c>
      <c r="E206" s="41">
        <v>0</v>
      </c>
      <c r="F206" s="41">
        <v>1</v>
      </c>
      <c r="G206" s="41">
        <v>6</v>
      </c>
      <c r="H206" s="41">
        <v>0</v>
      </c>
      <c r="I206" s="41">
        <v>6</v>
      </c>
      <c r="J206" s="41">
        <v>0</v>
      </c>
      <c r="K206" s="41">
        <v>137</v>
      </c>
      <c r="L206" s="41">
        <v>137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7</v>
      </c>
      <c r="AO206" s="41">
        <v>137</v>
      </c>
      <c r="AP206" s="47">
        <v>144</v>
      </c>
      <c r="AQ206" s="46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0</v>
      </c>
      <c r="AX206" s="41">
        <v>0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0</v>
      </c>
      <c r="BI206" s="41">
        <v>0</v>
      </c>
      <c r="BJ206" s="41">
        <v>0</v>
      </c>
      <c r="BK206" s="41">
        <v>0</v>
      </c>
      <c r="BL206" s="41">
        <v>0</v>
      </c>
      <c r="BM206" s="41">
        <v>0</v>
      </c>
      <c r="BN206" s="41">
        <v>0</v>
      </c>
      <c r="BO206" s="41">
        <v>0</v>
      </c>
      <c r="BP206" s="41">
        <v>0</v>
      </c>
      <c r="BQ206" s="41">
        <v>0</v>
      </c>
      <c r="BR206" s="41">
        <v>0</v>
      </c>
      <c r="BS206" s="41">
        <v>0</v>
      </c>
      <c r="BT206" s="41">
        <v>0</v>
      </c>
      <c r="BU206" s="41">
        <v>0</v>
      </c>
      <c r="BV206" s="41">
        <v>0</v>
      </c>
      <c r="BW206" s="41">
        <v>0</v>
      </c>
      <c r="BX206" s="41">
        <v>0</v>
      </c>
      <c r="BY206" s="41">
        <v>0</v>
      </c>
      <c r="BZ206" s="41">
        <v>0</v>
      </c>
      <c r="CA206" s="41">
        <v>0</v>
      </c>
      <c r="CB206" s="41">
        <v>0</v>
      </c>
      <c r="CC206" s="47">
        <v>0</v>
      </c>
      <c r="CD206" s="46">
        <v>1</v>
      </c>
      <c r="CE206" s="41">
        <v>0</v>
      </c>
      <c r="CF206" s="41">
        <v>1</v>
      </c>
      <c r="CG206" s="41">
        <v>6</v>
      </c>
      <c r="CH206" s="41">
        <v>0</v>
      </c>
      <c r="CI206" s="41">
        <v>6</v>
      </c>
      <c r="CJ206" s="41">
        <v>0</v>
      </c>
      <c r="CK206" s="41">
        <v>137</v>
      </c>
      <c r="CL206" s="41">
        <v>137</v>
      </c>
      <c r="CM206" s="41">
        <v>0</v>
      </c>
      <c r="CN206" s="41">
        <v>0</v>
      </c>
      <c r="CO206" s="41">
        <v>0</v>
      </c>
      <c r="CP206" s="41">
        <v>0</v>
      </c>
      <c r="CQ206" s="41">
        <v>0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0</v>
      </c>
      <c r="DE206" s="41">
        <v>0</v>
      </c>
      <c r="DF206" s="41">
        <v>0</v>
      </c>
      <c r="DG206" s="41">
        <v>0</v>
      </c>
      <c r="DH206" s="41">
        <v>0</v>
      </c>
      <c r="DI206" s="41">
        <v>0</v>
      </c>
      <c r="DJ206" s="41">
        <v>0</v>
      </c>
      <c r="DK206" s="41">
        <v>0</v>
      </c>
      <c r="DL206" s="41">
        <v>0</v>
      </c>
      <c r="DM206" s="41">
        <v>0</v>
      </c>
      <c r="DN206" s="41">
        <v>7</v>
      </c>
      <c r="DO206" s="41">
        <v>137</v>
      </c>
      <c r="DP206" s="47">
        <v>144</v>
      </c>
    </row>
    <row r="207" spans="1:120" ht="15" customHeight="1">
      <c r="A207" s="2" t="s">
        <v>398</v>
      </c>
      <c r="B207" s="1" t="s">
        <v>399</v>
      </c>
      <c r="C207" s="43" t="s">
        <v>208</v>
      </c>
      <c r="D207" s="46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15</v>
      </c>
      <c r="K207" s="41">
        <v>487</v>
      </c>
      <c r="L207" s="41">
        <v>502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0</v>
      </c>
      <c r="AA207" s="41">
        <v>0</v>
      </c>
      <c r="AB207" s="41">
        <v>0</v>
      </c>
      <c r="AC207" s="41">
        <v>28</v>
      </c>
      <c r="AD207" s="41">
        <v>28</v>
      </c>
      <c r="AE207" s="41">
        <v>0</v>
      </c>
      <c r="AF207" s="41">
        <v>26</v>
      </c>
      <c r="AG207" s="41">
        <v>26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15</v>
      </c>
      <c r="AO207" s="41">
        <v>541</v>
      </c>
      <c r="AP207" s="47">
        <v>556</v>
      </c>
      <c r="AQ207" s="46">
        <v>0</v>
      </c>
      <c r="AR207" s="41">
        <v>0</v>
      </c>
      <c r="AS207" s="41">
        <v>0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0</v>
      </c>
      <c r="AZ207" s="41">
        <v>0</v>
      </c>
      <c r="BA207" s="41">
        <v>0</v>
      </c>
      <c r="BB207" s="41">
        <v>0</v>
      </c>
      <c r="BC207" s="41">
        <v>0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3</v>
      </c>
      <c r="BQ207" s="41">
        <v>3</v>
      </c>
      <c r="BR207" s="41">
        <v>0</v>
      </c>
      <c r="BS207" s="41">
        <v>4</v>
      </c>
      <c r="BT207" s="41">
        <v>4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7</v>
      </c>
      <c r="CC207" s="47">
        <v>7</v>
      </c>
      <c r="CD207" s="46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15</v>
      </c>
      <c r="CK207" s="41">
        <v>487</v>
      </c>
      <c r="CL207" s="41">
        <v>502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31</v>
      </c>
      <c r="DD207" s="41">
        <v>31</v>
      </c>
      <c r="DE207" s="41">
        <v>0</v>
      </c>
      <c r="DF207" s="41">
        <v>30</v>
      </c>
      <c r="DG207" s="41">
        <v>30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15</v>
      </c>
      <c r="DO207" s="41">
        <v>548</v>
      </c>
      <c r="DP207" s="47">
        <v>563</v>
      </c>
    </row>
    <row r="208" spans="1:120" ht="15" customHeight="1">
      <c r="A208" s="2" t="s">
        <v>398</v>
      </c>
      <c r="B208" s="1" t="s">
        <v>399</v>
      </c>
      <c r="C208" s="43" t="s">
        <v>209</v>
      </c>
      <c r="D208" s="46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1</v>
      </c>
      <c r="K208" s="41">
        <v>111</v>
      </c>
      <c r="L208" s="41">
        <v>112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0</v>
      </c>
      <c r="AN208" s="41">
        <v>1</v>
      </c>
      <c r="AO208" s="41">
        <v>111</v>
      </c>
      <c r="AP208" s="47">
        <v>112</v>
      </c>
      <c r="AQ208" s="46">
        <v>0</v>
      </c>
      <c r="AR208" s="41">
        <v>0</v>
      </c>
      <c r="AS208" s="41">
        <v>0</v>
      </c>
      <c r="AT208" s="41">
        <v>0</v>
      </c>
      <c r="AU208" s="41">
        <v>0</v>
      </c>
      <c r="AV208" s="41">
        <v>0</v>
      </c>
      <c r="AW208" s="41">
        <v>0</v>
      </c>
      <c r="AX208" s="41">
        <v>0</v>
      </c>
      <c r="AY208" s="41">
        <v>0</v>
      </c>
      <c r="AZ208" s="41">
        <v>0</v>
      </c>
      <c r="BA208" s="41">
        <v>0</v>
      </c>
      <c r="BB208" s="41">
        <v>0</v>
      </c>
      <c r="BC208" s="41">
        <v>0</v>
      </c>
      <c r="BD208" s="41">
        <v>0</v>
      </c>
      <c r="BE208" s="41">
        <v>0</v>
      </c>
      <c r="BF208" s="41">
        <v>0</v>
      </c>
      <c r="BG208" s="41">
        <v>0</v>
      </c>
      <c r="BH208" s="41">
        <v>0</v>
      </c>
      <c r="BI208" s="41">
        <v>0</v>
      </c>
      <c r="BJ208" s="41">
        <v>0</v>
      </c>
      <c r="BK208" s="41">
        <v>0</v>
      </c>
      <c r="BL208" s="41">
        <v>0</v>
      </c>
      <c r="BM208" s="41">
        <v>0</v>
      </c>
      <c r="BN208" s="41">
        <v>0</v>
      </c>
      <c r="BO208" s="41">
        <v>0</v>
      </c>
      <c r="BP208" s="41">
        <v>0</v>
      </c>
      <c r="BQ208" s="41">
        <v>0</v>
      </c>
      <c r="BR208" s="41">
        <v>0</v>
      </c>
      <c r="BS208" s="41">
        <v>0</v>
      </c>
      <c r="BT208" s="41">
        <v>0</v>
      </c>
      <c r="BU208" s="41">
        <v>0</v>
      </c>
      <c r="BV208" s="41">
        <v>0</v>
      </c>
      <c r="BW208" s="41">
        <v>0</v>
      </c>
      <c r="BX208" s="41">
        <v>0</v>
      </c>
      <c r="BY208" s="41">
        <v>0</v>
      </c>
      <c r="BZ208" s="41">
        <v>0</v>
      </c>
      <c r="CA208" s="41">
        <v>0</v>
      </c>
      <c r="CB208" s="41">
        <v>0</v>
      </c>
      <c r="CC208" s="47">
        <v>0</v>
      </c>
      <c r="CD208" s="46">
        <v>0</v>
      </c>
      <c r="CE208" s="41">
        <v>0</v>
      </c>
      <c r="CF208" s="41">
        <v>0</v>
      </c>
      <c r="CG208" s="41">
        <v>0</v>
      </c>
      <c r="CH208" s="41">
        <v>0</v>
      </c>
      <c r="CI208" s="41">
        <v>0</v>
      </c>
      <c r="CJ208" s="41">
        <v>1</v>
      </c>
      <c r="CK208" s="41">
        <v>111</v>
      </c>
      <c r="CL208" s="41">
        <v>112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0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0</v>
      </c>
      <c r="DJ208" s="41">
        <v>0</v>
      </c>
      <c r="DK208" s="41">
        <v>0</v>
      </c>
      <c r="DL208" s="41">
        <v>0</v>
      </c>
      <c r="DM208" s="41">
        <v>0</v>
      </c>
      <c r="DN208" s="41">
        <v>1</v>
      </c>
      <c r="DO208" s="41">
        <v>111</v>
      </c>
      <c r="DP208" s="47">
        <v>112</v>
      </c>
    </row>
    <row r="209" spans="1:120" ht="15" customHeight="1">
      <c r="A209" s="2" t="s">
        <v>398</v>
      </c>
      <c r="B209" s="1" t="s">
        <v>399</v>
      </c>
      <c r="C209" s="43" t="s">
        <v>210</v>
      </c>
      <c r="D209" s="46">
        <v>1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2</v>
      </c>
      <c r="K209" s="41">
        <v>100</v>
      </c>
      <c r="L209" s="41">
        <v>102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3</v>
      </c>
      <c r="AO209" s="41">
        <v>100</v>
      </c>
      <c r="AP209" s="47">
        <v>103</v>
      </c>
      <c r="AQ209" s="46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0</v>
      </c>
      <c r="BP209" s="41">
        <v>0</v>
      </c>
      <c r="BQ209" s="41">
        <v>0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7">
        <v>0</v>
      </c>
      <c r="CD209" s="46">
        <v>1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2</v>
      </c>
      <c r="CK209" s="41">
        <v>100</v>
      </c>
      <c r="CL209" s="41">
        <v>102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3</v>
      </c>
      <c r="DO209" s="41">
        <v>100</v>
      </c>
      <c r="DP209" s="47">
        <v>103</v>
      </c>
    </row>
    <row r="210" spans="1:120" ht="15" customHeight="1">
      <c r="A210" s="2" t="s">
        <v>398</v>
      </c>
      <c r="B210" s="1" t="s">
        <v>400</v>
      </c>
      <c r="C210" s="43" t="s">
        <v>211</v>
      </c>
      <c r="D210" s="46">
        <v>0</v>
      </c>
      <c r="E210" s="41">
        <v>0</v>
      </c>
      <c r="F210" s="41">
        <v>0</v>
      </c>
      <c r="G210" s="41">
        <v>3</v>
      </c>
      <c r="H210" s="41">
        <v>0</v>
      </c>
      <c r="I210" s="41">
        <v>3</v>
      </c>
      <c r="J210" s="41">
        <v>9</v>
      </c>
      <c r="K210" s="41">
        <v>1</v>
      </c>
      <c r="L210" s="41">
        <v>10</v>
      </c>
      <c r="M210" s="41">
        <v>1</v>
      </c>
      <c r="N210" s="41">
        <v>0</v>
      </c>
      <c r="O210" s="41">
        <v>1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5</v>
      </c>
      <c r="AC210" s="41">
        <v>0</v>
      </c>
      <c r="AD210" s="41">
        <v>5</v>
      </c>
      <c r="AE210" s="41">
        <v>2</v>
      </c>
      <c r="AF210" s="41">
        <v>0</v>
      </c>
      <c r="AG210" s="41">
        <v>2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20</v>
      </c>
      <c r="AO210" s="41">
        <v>1</v>
      </c>
      <c r="AP210" s="47">
        <v>21</v>
      </c>
      <c r="AQ210" s="46">
        <v>0</v>
      </c>
      <c r="AR210" s="41">
        <v>0</v>
      </c>
      <c r="AS210" s="41">
        <v>0</v>
      </c>
      <c r="AT210" s="41">
        <v>0</v>
      </c>
      <c r="AU210" s="41">
        <v>0</v>
      </c>
      <c r="AV210" s="41">
        <v>0</v>
      </c>
      <c r="AW210" s="41">
        <v>0</v>
      </c>
      <c r="AX210" s="41">
        <v>0</v>
      </c>
      <c r="AY210" s="41">
        <v>0</v>
      </c>
      <c r="AZ210" s="41">
        <v>0</v>
      </c>
      <c r="BA210" s="41">
        <v>0</v>
      </c>
      <c r="BB210" s="41">
        <v>0</v>
      </c>
      <c r="BC210" s="41">
        <v>0</v>
      </c>
      <c r="BD210" s="41">
        <v>0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0</v>
      </c>
      <c r="BR210" s="41">
        <v>0</v>
      </c>
      <c r="BS210" s="41">
        <v>0</v>
      </c>
      <c r="BT210" s="41">
        <v>0</v>
      </c>
      <c r="BU210" s="41">
        <v>0</v>
      </c>
      <c r="BV210" s="41">
        <v>0</v>
      </c>
      <c r="BW210" s="41">
        <v>0</v>
      </c>
      <c r="BX210" s="41">
        <v>0</v>
      </c>
      <c r="BY210" s="41">
        <v>0</v>
      </c>
      <c r="BZ210" s="41">
        <v>0</v>
      </c>
      <c r="CA210" s="41">
        <v>0</v>
      </c>
      <c r="CB210" s="41">
        <v>0</v>
      </c>
      <c r="CC210" s="47">
        <v>0</v>
      </c>
      <c r="CD210" s="46">
        <v>0</v>
      </c>
      <c r="CE210" s="41">
        <v>0</v>
      </c>
      <c r="CF210" s="41">
        <v>0</v>
      </c>
      <c r="CG210" s="41">
        <v>3</v>
      </c>
      <c r="CH210" s="41">
        <v>0</v>
      </c>
      <c r="CI210" s="41">
        <v>3</v>
      </c>
      <c r="CJ210" s="41">
        <v>9</v>
      </c>
      <c r="CK210" s="41">
        <v>1</v>
      </c>
      <c r="CL210" s="41">
        <v>10</v>
      </c>
      <c r="CM210" s="41">
        <v>1</v>
      </c>
      <c r="CN210" s="41">
        <v>0</v>
      </c>
      <c r="CO210" s="41">
        <v>1</v>
      </c>
      <c r="CP210" s="41">
        <v>0</v>
      </c>
      <c r="CQ210" s="41">
        <v>0</v>
      </c>
      <c r="CR210" s="41">
        <v>0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5</v>
      </c>
      <c r="DC210" s="41">
        <v>0</v>
      </c>
      <c r="DD210" s="41">
        <v>5</v>
      </c>
      <c r="DE210" s="41">
        <v>2</v>
      </c>
      <c r="DF210" s="41">
        <v>0</v>
      </c>
      <c r="DG210" s="41">
        <v>2</v>
      </c>
      <c r="DH210" s="41">
        <v>0</v>
      </c>
      <c r="DI210" s="41">
        <v>0</v>
      </c>
      <c r="DJ210" s="41">
        <v>0</v>
      </c>
      <c r="DK210" s="41">
        <v>0</v>
      </c>
      <c r="DL210" s="41">
        <v>0</v>
      </c>
      <c r="DM210" s="41">
        <v>0</v>
      </c>
      <c r="DN210" s="41">
        <v>20</v>
      </c>
      <c r="DO210" s="41">
        <v>1</v>
      </c>
      <c r="DP210" s="47">
        <v>21</v>
      </c>
    </row>
    <row r="211" spans="1:120" ht="15" customHeight="1">
      <c r="A211" s="2" t="s">
        <v>398</v>
      </c>
      <c r="B211" s="1" t="s">
        <v>400</v>
      </c>
      <c r="C211" s="43" t="s">
        <v>212</v>
      </c>
      <c r="D211" s="46">
        <v>0</v>
      </c>
      <c r="E211" s="41">
        <v>0</v>
      </c>
      <c r="F211" s="41">
        <v>0</v>
      </c>
      <c r="G211" s="41">
        <v>2</v>
      </c>
      <c r="H211" s="41">
        <v>0</v>
      </c>
      <c r="I211" s="41">
        <v>2</v>
      </c>
      <c r="J211" s="41">
        <v>17</v>
      </c>
      <c r="K211" s="41">
        <v>13</v>
      </c>
      <c r="L211" s="41">
        <v>30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s="41">
        <v>0</v>
      </c>
      <c r="AM211" s="41">
        <v>0</v>
      </c>
      <c r="AN211" s="41">
        <v>19</v>
      </c>
      <c r="AO211" s="41">
        <v>13</v>
      </c>
      <c r="AP211" s="47">
        <v>32</v>
      </c>
      <c r="AQ211" s="46">
        <v>0</v>
      </c>
      <c r="AR211" s="41">
        <v>0</v>
      </c>
      <c r="AS211" s="41">
        <v>0</v>
      </c>
      <c r="AT211" s="41">
        <v>0</v>
      </c>
      <c r="AU211" s="41">
        <v>0</v>
      </c>
      <c r="AV211" s="41">
        <v>0</v>
      </c>
      <c r="AW211" s="41">
        <v>1</v>
      </c>
      <c r="AX211" s="41">
        <v>0</v>
      </c>
      <c r="AY211" s="41">
        <v>1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1</v>
      </c>
      <c r="CB211" s="41">
        <v>0</v>
      </c>
      <c r="CC211" s="47">
        <v>1</v>
      </c>
      <c r="CD211" s="46">
        <v>0</v>
      </c>
      <c r="CE211" s="41">
        <v>0</v>
      </c>
      <c r="CF211" s="41">
        <v>0</v>
      </c>
      <c r="CG211" s="41">
        <v>2</v>
      </c>
      <c r="CH211" s="41">
        <v>0</v>
      </c>
      <c r="CI211" s="41">
        <v>2</v>
      </c>
      <c r="CJ211" s="41">
        <v>18</v>
      </c>
      <c r="CK211" s="41">
        <v>13</v>
      </c>
      <c r="CL211" s="41">
        <v>31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20</v>
      </c>
      <c r="DO211" s="41">
        <v>13</v>
      </c>
      <c r="DP211" s="47">
        <v>33</v>
      </c>
    </row>
    <row r="212" spans="1:120" ht="15" customHeight="1">
      <c r="A212" s="2" t="s">
        <v>398</v>
      </c>
      <c r="B212" s="1" t="s">
        <v>400</v>
      </c>
      <c r="C212" s="43" t="s">
        <v>213</v>
      </c>
      <c r="D212" s="46">
        <v>0</v>
      </c>
      <c r="E212" s="41">
        <v>0</v>
      </c>
      <c r="F212" s="41">
        <v>0</v>
      </c>
      <c r="G212" s="41">
        <v>11</v>
      </c>
      <c r="H212" s="41">
        <v>0</v>
      </c>
      <c r="I212" s="41">
        <v>11</v>
      </c>
      <c r="J212" s="41">
        <v>1</v>
      </c>
      <c r="K212" s="41">
        <v>0</v>
      </c>
      <c r="L212" s="41">
        <v>1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12</v>
      </c>
      <c r="AO212" s="41">
        <v>0</v>
      </c>
      <c r="AP212" s="47">
        <v>12</v>
      </c>
      <c r="AQ212" s="46">
        <v>0</v>
      </c>
      <c r="AR212" s="41">
        <v>0</v>
      </c>
      <c r="AS212" s="41">
        <v>0</v>
      </c>
      <c r="AT212" s="41">
        <v>0</v>
      </c>
      <c r="AU212" s="41">
        <v>0</v>
      </c>
      <c r="AV212" s="41">
        <v>0</v>
      </c>
      <c r="AW212" s="41">
        <v>0</v>
      </c>
      <c r="AX212" s="41">
        <v>0</v>
      </c>
      <c r="AY212" s="41">
        <v>0</v>
      </c>
      <c r="AZ212" s="41">
        <v>0</v>
      </c>
      <c r="BA212" s="41">
        <v>0</v>
      </c>
      <c r="BB212" s="41">
        <v>0</v>
      </c>
      <c r="BC212" s="41">
        <v>0</v>
      </c>
      <c r="BD212" s="41">
        <v>0</v>
      </c>
      <c r="BE212" s="41">
        <v>0</v>
      </c>
      <c r="BF212" s="41">
        <v>0</v>
      </c>
      <c r="BG212" s="41">
        <v>0</v>
      </c>
      <c r="BH212" s="41">
        <v>0</v>
      </c>
      <c r="BI212" s="41">
        <v>0</v>
      </c>
      <c r="BJ212" s="41">
        <v>0</v>
      </c>
      <c r="BK212" s="41">
        <v>0</v>
      </c>
      <c r="BL212" s="41">
        <v>0</v>
      </c>
      <c r="BM212" s="41">
        <v>0</v>
      </c>
      <c r="BN212" s="41">
        <v>0</v>
      </c>
      <c r="BO212" s="41">
        <v>0</v>
      </c>
      <c r="BP212" s="41">
        <v>0</v>
      </c>
      <c r="BQ212" s="41">
        <v>0</v>
      </c>
      <c r="BR212" s="41">
        <v>0</v>
      </c>
      <c r="BS212" s="41">
        <v>0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0</v>
      </c>
      <c r="CA212" s="41">
        <v>0</v>
      </c>
      <c r="CB212" s="41">
        <v>0</v>
      </c>
      <c r="CC212" s="47">
        <v>0</v>
      </c>
      <c r="CD212" s="46">
        <v>0</v>
      </c>
      <c r="CE212" s="41">
        <v>0</v>
      </c>
      <c r="CF212" s="41">
        <v>0</v>
      </c>
      <c r="CG212" s="41">
        <v>11</v>
      </c>
      <c r="CH212" s="41">
        <v>0</v>
      </c>
      <c r="CI212" s="41">
        <v>11</v>
      </c>
      <c r="CJ212" s="41">
        <v>1</v>
      </c>
      <c r="CK212" s="41">
        <v>0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12</v>
      </c>
      <c r="DO212" s="41">
        <v>0</v>
      </c>
      <c r="DP212" s="47">
        <v>12</v>
      </c>
    </row>
    <row r="213" spans="1:120" ht="15" customHeight="1">
      <c r="A213" s="2" t="s">
        <v>398</v>
      </c>
      <c r="B213" s="1" t="s">
        <v>400</v>
      </c>
      <c r="C213" s="43" t="s">
        <v>214</v>
      </c>
      <c r="D213" s="46">
        <v>0</v>
      </c>
      <c r="E213" s="41">
        <v>0</v>
      </c>
      <c r="F213" s="41">
        <v>0</v>
      </c>
      <c r="G213" s="41">
        <v>22</v>
      </c>
      <c r="H213" s="41">
        <v>0</v>
      </c>
      <c r="I213" s="41">
        <v>22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3</v>
      </c>
      <c r="AC213" s="41">
        <v>0</v>
      </c>
      <c r="AD213" s="41">
        <v>3</v>
      </c>
      <c r="AE213" s="41">
        <v>9</v>
      </c>
      <c r="AF213" s="41">
        <v>0</v>
      </c>
      <c r="AG213" s="41">
        <v>9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34</v>
      </c>
      <c r="AO213" s="41">
        <v>0</v>
      </c>
      <c r="AP213" s="47">
        <v>34</v>
      </c>
      <c r="AQ213" s="46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0</v>
      </c>
      <c r="BT213" s="41">
        <v>0</v>
      </c>
      <c r="BU213" s="41">
        <v>0</v>
      </c>
      <c r="BV213" s="41">
        <v>0</v>
      </c>
      <c r="BW213" s="41">
        <v>0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7">
        <v>0</v>
      </c>
      <c r="CD213" s="46">
        <v>0</v>
      </c>
      <c r="CE213" s="41">
        <v>0</v>
      </c>
      <c r="CF213" s="41">
        <v>0</v>
      </c>
      <c r="CG213" s="41">
        <v>22</v>
      </c>
      <c r="CH213" s="41">
        <v>0</v>
      </c>
      <c r="CI213" s="41">
        <v>22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3</v>
      </c>
      <c r="DC213" s="41">
        <v>0</v>
      </c>
      <c r="DD213" s="41">
        <v>3</v>
      </c>
      <c r="DE213" s="41">
        <v>9</v>
      </c>
      <c r="DF213" s="41">
        <v>0</v>
      </c>
      <c r="DG213" s="41">
        <v>9</v>
      </c>
      <c r="DH213" s="41">
        <v>0</v>
      </c>
      <c r="DI213" s="41">
        <v>0</v>
      </c>
      <c r="DJ213" s="41">
        <v>0</v>
      </c>
      <c r="DK213" s="41">
        <v>0</v>
      </c>
      <c r="DL213" s="41">
        <v>0</v>
      </c>
      <c r="DM213" s="41">
        <v>0</v>
      </c>
      <c r="DN213" s="41">
        <v>34</v>
      </c>
      <c r="DO213" s="41">
        <v>0</v>
      </c>
      <c r="DP213" s="47">
        <v>34</v>
      </c>
    </row>
    <row r="214" spans="1:120" ht="15" customHeight="1">
      <c r="A214" s="2" t="s">
        <v>398</v>
      </c>
      <c r="B214" s="1" t="s">
        <v>400</v>
      </c>
      <c r="C214" s="43" t="s">
        <v>215</v>
      </c>
      <c r="D214" s="46">
        <v>5</v>
      </c>
      <c r="E214" s="41">
        <v>0</v>
      </c>
      <c r="F214" s="41">
        <v>5</v>
      </c>
      <c r="G214" s="41">
        <v>78</v>
      </c>
      <c r="H214" s="41">
        <v>0</v>
      </c>
      <c r="I214" s="41">
        <v>78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83</v>
      </c>
      <c r="AO214" s="41">
        <v>0</v>
      </c>
      <c r="AP214" s="47">
        <v>83</v>
      </c>
      <c r="AQ214" s="46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0</v>
      </c>
      <c r="BB214" s="41">
        <v>0</v>
      </c>
      <c r="BC214" s="41">
        <v>0</v>
      </c>
      <c r="BD214" s="41">
        <v>0</v>
      </c>
      <c r="BE214" s="41">
        <v>0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0</v>
      </c>
      <c r="BW214" s="41">
        <v>0</v>
      </c>
      <c r="BX214" s="41">
        <v>0</v>
      </c>
      <c r="BY214" s="41">
        <v>0</v>
      </c>
      <c r="BZ214" s="41">
        <v>0</v>
      </c>
      <c r="CA214" s="41">
        <v>0</v>
      </c>
      <c r="CB214" s="41">
        <v>0</v>
      </c>
      <c r="CC214" s="47">
        <v>0</v>
      </c>
      <c r="CD214" s="46">
        <v>5</v>
      </c>
      <c r="CE214" s="41">
        <v>0</v>
      </c>
      <c r="CF214" s="41">
        <v>5</v>
      </c>
      <c r="CG214" s="41">
        <v>78</v>
      </c>
      <c r="CH214" s="41">
        <v>0</v>
      </c>
      <c r="CI214" s="41">
        <v>78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83</v>
      </c>
      <c r="DO214" s="41">
        <v>0</v>
      </c>
      <c r="DP214" s="47">
        <v>83</v>
      </c>
    </row>
    <row r="215" spans="1:120" ht="15" customHeight="1">
      <c r="A215" s="2" t="s">
        <v>398</v>
      </c>
      <c r="B215" s="1" t="s">
        <v>400</v>
      </c>
      <c r="C215" s="43" t="s">
        <v>216</v>
      </c>
      <c r="D215" s="46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68</v>
      </c>
      <c r="K215" s="41">
        <v>305</v>
      </c>
      <c r="L215" s="41">
        <v>373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68</v>
      </c>
      <c r="AO215" s="41">
        <v>305</v>
      </c>
      <c r="AP215" s="47">
        <v>373</v>
      </c>
      <c r="AQ215" s="46">
        <v>0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0</v>
      </c>
      <c r="BA215" s="41">
        <v>0</v>
      </c>
      <c r="BB215" s="41">
        <v>0</v>
      </c>
      <c r="BC215" s="41">
        <v>0</v>
      </c>
      <c r="BD215" s="41">
        <v>0</v>
      </c>
      <c r="BE215" s="41">
        <v>0</v>
      </c>
      <c r="BF215" s="41">
        <v>0</v>
      </c>
      <c r="BG215" s="41">
        <v>0</v>
      </c>
      <c r="BH215" s="41">
        <v>0</v>
      </c>
      <c r="BI215" s="41">
        <v>0</v>
      </c>
      <c r="BJ215" s="41">
        <v>0</v>
      </c>
      <c r="BK215" s="41">
        <v>0</v>
      </c>
      <c r="BL215" s="41">
        <v>0</v>
      </c>
      <c r="BM215" s="41">
        <v>0</v>
      </c>
      <c r="BN215" s="41">
        <v>0</v>
      </c>
      <c r="BO215" s="41">
        <v>0</v>
      </c>
      <c r="BP215" s="41">
        <v>0</v>
      </c>
      <c r="BQ215" s="41">
        <v>0</v>
      </c>
      <c r="BR215" s="41">
        <v>0</v>
      </c>
      <c r="BS215" s="41">
        <v>0</v>
      </c>
      <c r="BT215" s="41">
        <v>0</v>
      </c>
      <c r="BU215" s="41">
        <v>0</v>
      </c>
      <c r="BV215" s="41">
        <v>0</v>
      </c>
      <c r="BW215" s="41">
        <v>0</v>
      </c>
      <c r="BX215" s="41">
        <v>0</v>
      </c>
      <c r="BY215" s="41">
        <v>0</v>
      </c>
      <c r="BZ215" s="41">
        <v>0</v>
      </c>
      <c r="CA215" s="41">
        <v>0</v>
      </c>
      <c r="CB215" s="41">
        <v>0</v>
      </c>
      <c r="CC215" s="47">
        <v>0</v>
      </c>
      <c r="CD215" s="46">
        <v>0</v>
      </c>
      <c r="CE215" s="41">
        <v>0</v>
      </c>
      <c r="CF215" s="41">
        <v>0</v>
      </c>
      <c r="CG215" s="41">
        <v>0</v>
      </c>
      <c r="CH215" s="41">
        <v>0</v>
      </c>
      <c r="CI215" s="41">
        <v>0</v>
      </c>
      <c r="CJ215" s="41">
        <v>68</v>
      </c>
      <c r="CK215" s="41">
        <v>305</v>
      </c>
      <c r="CL215" s="41">
        <v>373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0</v>
      </c>
      <c r="DH215" s="41">
        <v>0</v>
      </c>
      <c r="DI215" s="41">
        <v>0</v>
      </c>
      <c r="DJ215" s="41">
        <v>0</v>
      </c>
      <c r="DK215" s="41">
        <v>0</v>
      </c>
      <c r="DL215" s="41">
        <v>0</v>
      </c>
      <c r="DM215" s="41">
        <v>0</v>
      </c>
      <c r="DN215" s="41">
        <v>68</v>
      </c>
      <c r="DO215" s="41">
        <v>305</v>
      </c>
      <c r="DP215" s="47">
        <v>373</v>
      </c>
    </row>
    <row r="216" spans="1:120" ht="15" customHeight="1">
      <c r="A216" s="2" t="s">
        <v>398</v>
      </c>
      <c r="B216" s="1" t="s">
        <v>401</v>
      </c>
      <c r="C216" s="43" t="s">
        <v>217</v>
      </c>
      <c r="D216" s="46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1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  <c r="Z216" s="41">
        <v>0</v>
      </c>
      <c r="AA216" s="41">
        <v>0</v>
      </c>
      <c r="AB216" s="41">
        <v>0</v>
      </c>
      <c r="AC216" s="41">
        <v>1</v>
      </c>
      <c r="AD216" s="41">
        <v>1</v>
      </c>
      <c r="AE216" s="41">
        <v>0</v>
      </c>
      <c r="AF216" s="41">
        <v>1</v>
      </c>
      <c r="AG216" s="41">
        <v>1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3</v>
      </c>
      <c r="AP216" s="47">
        <v>3</v>
      </c>
      <c r="AQ216" s="46">
        <v>0</v>
      </c>
      <c r="AR216" s="41">
        <v>0</v>
      </c>
      <c r="AS216" s="41">
        <v>0</v>
      </c>
      <c r="AT216" s="41">
        <v>0</v>
      </c>
      <c r="AU216" s="41">
        <v>0</v>
      </c>
      <c r="AV216" s="41">
        <v>0</v>
      </c>
      <c r="AW216" s="41">
        <v>0</v>
      </c>
      <c r="AX216" s="41">
        <v>0</v>
      </c>
      <c r="AY216" s="41">
        <v>0</v>
      </c>
      <c r="AZ216" s="41">
        <v>0</v>
      </c>
      <c r="BA216" s="41">
        <v>0</v>
      </c>
      <c r="BB216" s="41">
        <v>0</v>
      </c>
      <c r="BC216" s="41">
        <v>0</v>
      </c>
      <c r="BD216" s="41">
        <v>0</v>
      </c>
      <c r="BE216" s="41">
        <v>0</v>
      </c>
      <c r="BF216" s="41">
        <v>0</v>
      </c>
      <c r="BG216" s="41">
        <v>0</v>
      </c>
      <c r="BH216" s="41">
        <v>0</v>
      </c>
      <c r="BI216" s="41">
        <v>0</v>
      </c>
      <c r="BJ216" s="41">
        <v>0</v>
      </c>
      <c r="BK216" s="41">
        <v>0</v>
      </c>
      <c r="BL216" s="41">
        <v>0</v>
      </c>
      <c r="BM216" s="41">
        <v>0</v>
      </c>
      <c r="BN216" s="41">
        <v>0</v>
      </c>
      <c r="BO216" s="41">
        <v>0</v>
      </c>
      <c r="BP216" s="41">
        <v>0</v>
      </c>
      <c r="BQ216" s="41">
        <v>0</v>
      </c>
      <c r="BR216" s="41">
        <v>0</v>
      </c>
      <c r="BS216" s="41">
        <v>0</v>
      </c>
      <c r="BT216" s="41">
        <v>0</v>
      </c>
      <c r="BU216" s="41">
        <v>0</v>
      </c>
      <c r="BV216" s="41">
        <v>0</v>
      </c>
      <c r="BW216" s="41">
        <v>0</v>
      </c>
      <c r="BX216" s="41">
        <v>0</v>
      </c>
      <c r="BY216" s="41">
        <v>0</v>
      </c>
      <c r="BZ216" s="41">
        <v>0</v>
      </c>
      <c r="CA216" s="41">
        <v>0</v>
      </c>
      <c r="CB216" s="41">
        <v>0</v>
      </c>
      <c r="CC216" s="47">
        <v>0</v>
      </c>
      <c r="CD216" s="46">
        <v>0</v>
      </c>
      <c r="CE216" s="41">
        <v>0</v>
      </c>
      <c r="CF216" s="41">
        <v>0</v>
      </c>
      <c r="CG216" s="41">
        <v>0</v>
      </c>
      <c r="CH216" s="41">
        <v>0</v>
      </c>
      <c r="CI216" s="41">
        <v>0</v>
      </c>
      <c r="CJ216" s="41">
        <v>0</v>
      </c>
      <c r="CK216" s="41">
        <v>1</v>
      </c>
      <c r="CL216" s="41">
        <v>1</v>
      </c>
      <c r="CM216" s="41">
        <v>0</v>
      </c>
      <c r="CN216" s="41">
        <v>0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1</v>
      </c>
      <c r="DD216" s="41">
        <v>1</v>
      </c>
      <c r="DE216" s="41">
        <v>0</v>
      </c>
      <c r="DF216" s="41">
        <v>1</v>
      </c>
      <c r="DG216" s="41">
        <v>1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3</v>
      </c>
      <c r="DP216" s="47">
        <v>3</v>
      </c>
    </row>
    <row r="217" spans="1:120" ht="15" customHeight="1">
      <c r="A217" s="2" t="s">
        <v>398</v>
      </c>
      <c r="B217" s="1" t="s">
        <v>401</v>
      </c>
      <c r="C217" s="43" t="s">
        <v>218</v>
      </c>
      <c r="D217" s="46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3</v>
      </c>
      <c r="L217" s="41">
        <v>3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4</v>
      </c>
      <c r="AD217" s="41">
        <v>4</v>
      </c>
      <c r="AE217" s="41">
        <v>0</v>
      </c>
      <c r="AF217" s="41">
        <v>2</v>
      </c>
      <c r="AG217" s="41">
        <v>2</v>
      </c>
      <c r="AH217" s="41">
        <v>0</v>
      </c>
      <c r="AI217" s="41">
        <v>1</v>
      </c>
      <c r="AJ217" s="41">
        <v>1</v>
      </c>
      <c r="AK217" s="41">
        <v>0</v>
      </c>
      <c r="AL217" s="41">
        <v>0</v>
      </c>
      <c r="AM217" s="41">
        <v>0</v>
      </c>
      <c r="AN217" s="41">
        <v>0</v>
      </c>
      <c r="AO217" s="41">
        <v>10</v>
      </c>
      <c r="AP217" s="47">
        <v>10</v>
      </c>
      <c r="AQ217" s="46">
        <v>0</v>
      </c>
      <c r="AR217" s="41">
        <v>0</v>
      </c>
      <c r="AS217" s="41">
        <v>0</v>
      </c>
      <c r="AT217" s="41">
        <v>0</v>
      </c>
      <c r="AU217" s="41">
        <v>0</v>
      </c>
      <c r="AV217" s="41">
        <v>0</v>
      </c>
      <c r="AW217" s="41">
        <v>0</v>
      </c>
      <c r="AX217" s="41">
        <v>0</v>
      </c>
      <c r="AY217" s="41">
        <v>0</v>
      </c>
      <c r="AZ217" s="41">
        <v>0</v>
      </c>
      <c r="BA217" s="41">
        <v>0</v>
      </c>
      <c r="BB217" s="41">
        <v>0</v>
      </c>
      <c r="BC217" s="41">
        <v>0</v>
      </c>
      <c r="BD217" s="41">
        <v>0</v>
      </c>
      <c r="BE217" s="41">
        <v>0</v>
      </c>
      <c r="BF217" s="41">
        <v>0</v>
      </c>
      <c r="BG217" s="41">
        <v>0</v>
      </c>
      <c r="BH217" s="41">
        <v>0</v>
      </c>
      <c r="BI217" s="41">
        <v>0</v>
      </c>
      <c r="BJ217" s="41">
        <v>0</v>
      </c>
      <c r="BK217" s="41">
        <v>0</v>
      </c>
      <c r="BL217" s="41">
        <v>0</v>
      </c>
      <c r="BM217" s="41">
        <v>0</v>
      </c>
      <c r="BN217" s="41">
        <v>0</v>
      </c>
      <c r="BO217" s="41">
        <v>0</v>
      </c>
      <c r="BP217" s="41">
        <v>0</v>
      </c>
      <c r="BQ217" s="41">
        <v>0</v>
      </c>
      <c r="BR217" s="41">
        <v>0</v>
      </c>
      <c r="BS217" s="41">
        <v>0</v>
      </c>
      <c r="BT217" s="41">
        <v>0</v>
      </c>
      <c r="BU217" s="41">
        <v>0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0</v>
      </c>
      <c r="CC217" s="47">
        <v>0</v>
      </c>
      <c r="CD217" s="46">
        <v>0</v>
      </c>
      <c r="CE217" s="41">
        <v>0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3</v>
      </c>
      <c r="CL217" s="41">
        <v>3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4</v>
      </c>
      <c r="DD217" s="41">
        <v>4</v>
      </c>
      <c r="DE217" s="41">
        <v>0</v>
      </c>
      <c r="DF217" s="41">
        <v>2</v>
      </c>
      <c r="DG217" s="41">
        <v>2</v>
      </c>
      <c r="DH217" s="41">
        <v>0</v>
      </c>
      <c r="DI217" s="41">
        <v>1</v>
      </c>
      <c r="DJ217" s="41">
        <v>1</v>
      </c>
      <c r="DK217" s="41">
        <v>0</v>
      </c>
      <c r="DL217" s="41">
        <v>0</v>
      </c>
      <c r="DM217" s="41">
        <v>0</v>
      </c>
      <c r="DN217" s="41">
        <v>0</v>
      </c>
      <c r="DO217" s="41">
        <v>10</v>
      </c>
      <c r="DP217" s="47">
        <v>10</v>
      </c>
    </row>
    <row r="218" spans="1:120" ht="15" customHeight="1">
      <c r="A218" s="2" t="s">
        <v>398</v>
      </c>
      <c r="B218" s="1" t="s">
        <v>401</v>
      </c>
      <c r="C218" s="43" t="s">
        <v>219</v>
      </c>
      <c r="D218" s="46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1</v>
      </c>
      <c r="K218" s="41">
        <v>60</v>
      </c>
      <c r="L218" s="41">
        <v>61</v>
      </c>
      <c r="M218" s="41">
        <v>0</v>
      </c>
      <c r="N218" s="41">
        <v>0</v>
      </c>
      <c r="O218" s="41">
        <v>0</v>
      </c>
      <c r="P218" s="41">
        <v>0</v>
      </c>
      <c r="Q218" s="41">
        <v>1</v>
      </c>
      <c r="R218" s="41">
        <v>1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49</v>
      </c>
      <c r="AA218" s="41">
        <v>49</v>
      </c>
      <c r="AB218" s="41">
        <v>0</v>
      </c>
      <c r="AC218" s="41">
        <v>0</v>
      </c>
      <c r="AD218" s="41">
        <v>0</v>
      </c>
      <c r="AE218" s="41">
        <v>0</v>
      </c>
      <c r="AF218" s="41">
        <v>49</v>
      </c>
      <c r="AG218" s="41">
        <v>49</v>
      </c>
      <c r="AH218" s="41">
        <v>0</v>
      </c>
      <c r="AI218" s="41">
        <v>0</v>
      </c>
      <c r="AJ218" s="41">
        <v>0</v>
      </c>
      <c r="AK218" s="41">
        <v>0</v>
      </c>
      <c r="AL218" s="41">
        <v>23</v>
      </c>
      <c r="AM218" s="41">
        <v>23</v>
      </c>
      <c r="AN218" s="41">
        <v>1</v>
      </c>
      <c r="AO218" s="41">
        <v>182</v>
      </c>
      <c r="AP218" s="47">
        <v>183</v>
      </c>
      <c r="AQ218" s="46">
        <v>0</v>
      </c>
      <c r="AR218" s="41">
        <v>0</v>
      </c>
      <c r="AS218" s="41">
        <v>0</v>
      </c>
      <c r="AT218" s="41">
        <v>0</v>
      </c>
      <c r="AU218" s="41">
        <v>0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0</v>
      </c>
      <c r="BE218" s="41">
        <v>0</v>
      </c>
      <c r="BF218" s="41">
        <v>0</v>
      </c>
      <c r="BG218" s="41">
        <v>0</v>
      </c>
      <c r="BH218" s="41">
        <v>0</v>
      </c>
      <c r="BI218" s="41">
        <v>0</v>
      </c>
      <c r="BJ218" s="41">
        <v>0</v>
      </c>
      <c r="BK218" s="41">
        <v>0</v>
      </c>
      <c r="BL218" s="41">
        <v>0</v>
      </c>
      <c r="BM218" s="41">
        <v>0</v>
      </c>
      <c r="BN218" s="41">
        <v>0</v>
      </c>
      <c r="BO218" s="41">
        <v>0</v>
      </c>
      <c r="BP218" s="41">
        <v>0</v>
      </c>
      <c r="BQ218" s="41">
        <v>0</v>
      </c>
      <c r="BR218" s="41">
        <v>0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0</v>
      </c>
      <c r="BZ218" s="41">
        <v>0</v>
      </c>
      <c r="CA218" s="41">
        <v>0</v>
      </c>
      <c r="CB218" s="41">
        <v>0</v>
      </c>
      <c r="CC218" s="47">
        <v>0</v>
      </c>
      <c r="CD218" s="46">
        <v>0</v>
      </c>
      <c r="CE218" s="41">
        <v>0</v>
      </c>
      <c r="CF218" s="41">
        <v>0</v>
      </c>
      <c r="CG218" s="41">
        <v>0</v>
      </c>
      <c r="CH218" s="41">
        <v>0</v>
      </c>
      <c r="CI218" s="41">
        <v>0</v>
      </c>
      <c r="CJ218" s="41">
        <v>1</v>
      </c>
      <c r="CK218" s="41">
        <v>60</v>
      </c>
      <c r="CL218" s="41">
        <v>61</v>
      </c>
      <c r="CM218" s="41">
        <v>0</v>
      </c>
      <c r="CN218" s="41">
        <v>0</v>
      </c>
      <c r="CO218" s="41">
        <v>0</v>
      </c>
      <c r="CP218" s="41">
        <v>0</v>
      </c>
      <c r="CQ218" s="41">
        <v>1</v>
      </c>
      <c r="CR218" s="41">
        <v>1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49</v>
      </c>
      <c r="DA218" s="41">
        <v>49</v>
      </c>
      <c r="DB218" s="41">
        <v>0</v>
      </c>
      <c r="DC218" s="41">
        <v>0</v>
      </c>
      <c r="DD218" s="41">
        <v>0</v>
      </c>
      <c r="DE218" s="41">
        <v>0</v>
      </c>
      <c r="DF218" s="41">
        <v>49</v>
      </c>
      <c r="DG218" s="41">
        <v>49</v>
      </c>
      <c r="DH218" s="41">
        <v>0</v>
      </c>
      <c r="DI218" s="41">
        <v>0</v>
      </c>
      <c r="DJ218" s="41">
        <v>0</v>
      </c>
      <c r="DK218" s="41">
        <v>0</v>
      </c>
      <c r="DL218" s="41">
        <v>23</v>
      </c>
      <c r="DM218" s="41">
        <v>23</v>
      </c>
      <c r="DN218" s="41">
        <v>1</v>
      </c>
      <c r="DO218" s="41">
        <v>182</v>
      </c>
      <c r="DP218" s="47">
        <v>183</v>
      </c>
    </row>
    <row r="219" spans="1:120" ht="15" customHeight="1">
      <c r="A219" s="2" t="s">
        <v>398</v>
      </c>
      <c r="B219" s="1" t="s">
        <v>401</v>
      </c>
      <c r="C219" s="43" t="s">
        <v>220</v>
      </c>
      <c r="D219" s="46">
        <v>0</v>
      </c>
      <c r="E219" s="41">
        <v>0</v>
      </c>
      <c r="F219" s="41">
        <v>0</v>
      </c>
      <c r="G219" s="41">
        <v>4</v>
      </c>
      <c r="H219" s="41">
        <v>0</v>
      </c>
      <c r="I219" s="41">
        <v>4</v>
      </c>
      <c r="J219" s="41">
        <v>6</v>
      </c>
      <c r="K219" s="41">
        <v>69</v>
      </c>
      <c r="L219" s="41">
        <v>75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0</v>
      </c>
      <c r="Z219" s="41">
        <v>0</v>
      </c>
      <c r="AA219" s="41">
        <v>0</v>
      </c>
      <c r="AB219" s="41">
        <v>0</v>
      </c>
      <c r="AC219" s="41">
        <v>0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21</v>
      </c>
      <c r="AM219" s="41">
        <v>21</v>
      </c>
      <c r="AN219" s="41">
        <v>10</v>
      </c>
      <c r="AO219" s="41">
        <v>90</v>
      </c>
      <c r="AP219" s="47">
        <v>100</v>
      </c>
      <c r="AQ219" s="46">
        <v>0</v>
      </c>
      <c r="AR219" s="41">
        <v>0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0</v>
      </c>
      <c r="BJ219" s="41">
        <v>0</v>
      </c>
      <c r="BK219" s="41">
        <v>0</v>
      </c>
      <c r="BL219" s="41">
        <v>0</v>
      </c>
      <c r="BM219" s="41">
        <v>0</v>
      </c>
      <c r="BN219" s="41">
        <v>0</v>
      </c>
      <c r="BO219" s="41">
        <v>0</v>
      </c>
      <c r="BP219" s="41">
        <v>0</v>
      </c>
      <c r="BQ219" s="41">
        <v>0</v>
      </c>
      <c r="BR219" s="41">
        <v>0</v>
      </c>
      <c r="BS219" s="41">
        <v>0</v>
      </c>
      <c r="BT219" s="41">
        <v>0</v>
      </c>
      <c r="BU219" s="41">
        <v>0</v>
      </c>
      <c r="BV219" s="41">
        <v>0</v>
      </c>
      <c r="BW219" s="41">
        <v>0</v>
      </c>
      <c r="BX219" s="41">
        <v>0</v>
      </c>
      <c r="BY219" s="41">
        <v>0</v>
      </c>
      <c r="BZ219" s="41">
        <v>0</v>
      </c>
      <c r="CA219" s="41">
        <v>0</v>
      </c>
      <c r="CB219" s="41">
        <v>0</v>
      </c>
      <c r="CC219" s="47">
        <v>0</v>
      </c>
      <c r="CD219" s="46">
        <v>0</v>
      </c>
      <c r="CE219" s="41">
        <v>0</v>
      </c>
      <c r="CF219" s="41">
        <v>0</v>
      </c>
      <c r="CG219" s="41">
        <v>4</v>
      </c>
      <c r="CH219" s="41">
        <v>0</v>
      </c>
      <c r="CI219" s="41">
        <v>4</v>
      </c>
      <c r="CJ219" s="41">
        <v>6</v>
      </c>
      <c r="CK219" s="41">
        <v>69</v>
      </c>
      <c r="CL219" s="41">
        <v>75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21</v>
      </c>
      <c r="DM219" s="41">
        <v>21</v>
      </c>
      <c r="DN219" s="41">
        <v>10</v>
      </c>
      <c r="DO219" s="41">
        <v>90</v>
      </c>
      <c r="DP219" s="47">
        <v>100</v>
      </c>
    </row>
    <row r="220" spans="1:120" ht="15" customHeight="1">
      <c r="A220" s="2" t="s">
        <v>398</v>
      </c>
      <c r="B220" s="1" t="s">
        <v>401</v>
      </c>
      <c r="C220" s="43" t="s">
        <v>221</v>
      </c>
      <c r="D220" s="46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2</v>
      </c>
      <c r="K220" s="41">
        <v>36</v>
      </c>
      <c r="L220" s="41">
        <v>38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0</v>
      </c>
      <c r="Z220" s="41">
        <v>0</v>
      </c>
      <c r="AA220" s="41">
        <v>0</v>
      </c>
      <c r="AB220" s="41">
        <v>5</v>
      </c>
      <c r="AC220" s="41">
        <v>0</v>
      </c>
      <c r="AD220" s="41">
        <v>5</v>
      </c>
      <c r="AE220" s="41">
        <v>5</v>
      </c>
      <c r="AF220" s="41">
        <v>0</v>
      </c>
      <c r="AG220" s="41">
        <v>5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12</v>
      </c>
      <c r="AO220" s="41">
        <v>36</v>
      </c>
      <c r="AP220" s="47">
        <v>48</v>
      </c>
      <c r="AQ220" s="46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1</v>
      </c>
      <c r="AX220" s="41">
        <v>0</v>
      </c>
      <c r="AY220" s="41">
        <v>1</v>
      </c>
      <c r="AZ220" s="41">
        <v>0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0</v>
      </c>
      <c r="BJ220" s="41">
        <v>0</v>
      </c>
      <c r="BK220" s="41">
        <v>0</v>
      </c>
      <c r="BL220" s="41">
        <v>0</v>
      </c>
      <c r="BM220" s="41">
        <v>0</v>
      </c>
      <c r="BN220" s="41">
        <v>0</v>
      </c>
      <c r="BO220" s="41">
        <v>0</v>
      </c>
      <c r="BP220" s="41">
        <v>0</v>
      </c>
      <c r="BQ220" s="41">
        <v>0</v>
      </c>
      <c r="BR220" s="41">
        <v>1</v>
      </c>
      <c r="BS220" s="41">
        <v>0</v>
      </c>
      <c r="BT220" s="41">
        <v>1</v>
      </c>
      <c r="BU220" s="41">
        <v>0</v>
      </c>
      <c r="BV220" s="41">
        <v>0</v>
      </c>
      <c r="BW220" s="41">
        <v>0</v>
      </c>
      <c r="BX220" s="41">
        <v>0</v>
      </c>
      <c r="BY220" s="41">
        <v>0</v>
      </c>
      <c r="BZ220" s="41">
        <v>0</v>
      </c>
      <c r="CA220" s="41">
        <v>2</v>
      </c>
      <c r="CB220" s="41">
        <v>0</v>
      </c>
      <c r="CC220" s="47">
        <v>2</v>
      </c>
      <c r="CD220" s="46">
        <v>0</v>
      </c>
      <c r="CE220" s="41">
        <v>0</v>
      </c>
      <c r="CF220" s="41">
        <v>0</v>
      </c>
      <c r="CG220" s="41">
        <v>0</v>
      </c>
      <c r="CH220" s="41">
        <v>0</v>
      </c>
      <c r="CI220" s="41">
        <v>0</v>
      </c>
      <c r="CJ220" s="41">
        <v>3</v>
      </c>
      <c r="CK220" s="41">
        <v>36</v>
      </c>
      <c r="CL220" s="41">
        <v>39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5</v>
      </c>
      <c r="DC220" s="41">
        <v>0</v>
      </c>
      <c r="DD220" s="41">
        <v>5</v>
      </c>
      <c r="DE220" s="41">
        <v>6</v>
      </c>
      <c r="DF220" s="41">
        <v>0</v>
      </c>
      <c r="DG220" s="41">
        <v>6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14</v>
      </c>
      <c r="DO220" s="41">
        <v>36</v>
      </c>
      <c r="DP220" s="47">
        <v>50</v>
      </c>
    </row>
    <row r="221" spans="1:120" ht="15" customHeight="1">
      <c r="A221" s="2" t="s">
        <v>398</v>
      </c>
      <c r="B221" s="1" t="s">
        <v>401</v>
      </c>
      <c r="C221" s="43" t="s">
        <v>222</v>
      </c>
      <c r="D221" s="46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1</v>
      </c>
      <c r="K221" s="41">
        <v>29</v>
      </c>
      <c r="L221" s="41">
        <v>30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72</v>
      </c>
      <c r="AM221" s="41">
        <v>72</v>
      </c>
      <c r="AN221" s="41">
        <v>1</v>
      </c>
      <c r="AO221" s="41">
        <v>101</v>
      </c>
      <c r="AP221" s="47">
        <v>102</v>
      </c>
      <c r="AQ221" s="46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0</v>
      </c>
      <c r="AW221" s="41">
        <v>0</v>
      </c>
      <c r="AX221" s="41">
        <v>0</v>
      </c>
      <c r="AY221" s="41">
        <v>0</v>
      </c>
      <c r="AZ221" s="41">
        <v>0</v>
      </c>
      <c r="BA221" s="41">
        <v>0</v>
      </c>
      <c r="BB221" s="41">
        <v>0</v>
      </c>
      <c r="BC221" s="41">
        <v>0</v>
      </c>
      <c r="BD221" s="41">
        <v>0</v>
      </c>
      <c r="BE221" s="41">
        <v>0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0</v>
      </c>
      <c r="BL221" s="41">
        <v>0</v>
      </c>
      <c r="BM221" s="41">
        <v>0</v>
      </c>
      <c r="BN221" s="41">
        <v>0</v>
      </c>
      <c r="BO221" s="41">
        <v>0</v>
      </c>
      <c r="BP221" s="41">
        <v>0</v>
      </c>
      <c r="BQ221" s="41">
        <v>0</v>
      </c>
      <c r="BR221" s="41">
        <v>0</v>
      </c>
      <c r="BS221" s="41">
        <v>0</v>
      </c>
      <c r="BT221" s="41">
        <v>0</v>
      </c>
      <c r="BU221" s="41">
        <v>0</v>
      </c>
      <c r="BV221" s="41">
        <v>0</v>
      </c>
      <c r="BW221" s="41">
        <v>0</v>
      </c>
      <c r="BX221" s="41">
        <v>0</v>
      </c>
      <c r="BY221" s="41">
        <v>0</v>
      </c>
      <c r="BZ221" s="41">
        <v>0</v>
      </c>
      <c r="CA221" s="41">
        <v>0</v>
      </c>
      <c r="CB221" s="41">
        <v>0</v>
      </c>
      <c r="CC221" s="47">
        <v>0</v>
      </c>
      <c r="CD221" s="46">
        <v>0</v>
      </c>
      <c r="CE221" s="41">
        <v>0</v>
      </c>
      <c r="CF221" s="41">
        <v>0</v>
      </c>
      <c r="CG221" s="41">
        <v>0</v>
      </c>
      <c r="CH221" s="41">
        <v>0</v>
      </c>
      <c r="CI221" s="41">
        <v>0</v>
      </c>
      <c r="CJ221" s="41">
        <v>1</v>
      </c>
      <c r="CK221" s="41">
        <v>29</v>
      </c>
      <c r="CL221" s="41">
        <v>30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0</v>
      </c>
      <c r="DH221" s="41">
        <v>0</v>
      </c>
      <c r="DI221" s="41">
        <v>0</v>
      </c>
      <c r="DJ221" s="41">
        <v>0</v>
      </c>
      <c r="DK221" s="41">
        <v>0</v>
      </c>
      <c r="DL221" s="41">
        <v>72</v>
      </c>
      <c r="DM221" s="41">
        <v>72</v>
      </c>
      <c r="DN221" s="41">
        <v>1</v>
      </c>
      <c r="DO221" s="41">
        <v>101</v>
      </c>
      <c r="DP221" s="47">
        <v>102</v>
      </c>
    </row>
    <row r="222" spans="1:120" ht="15" customHeight="1">
      <c r="A222" s="2" t="s">
        <v>398</v>
      </c>
      <c r="B222" s="1" t="s">
        <v>401</v>
      </c>
      <c r="C222" s="43" t="s">
        <v>223</v>
      </c>
      <c r="D222" s="46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34</v>
      </c>
      <c r="L222" s="41">
        <v>34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34</v>
      </c>
      <c r="AP222" s="47">
        <v>34</v>
      </c>
      <c r="AQ222" s="46">
        <v>0</v>
      </c>
      <c r="AR222" s="41">
        <v>0</v>
      </c>
      <c r="AS222" s="41">
        <v>0</v>
      </c>
      <c r="AT222" s="41">
        <v>0</v>
      </c>
      <c r="AU222" s="41">
        <v>0</v>
      </c>
      <c r="AV222" s="41">
        <v>0</v>
      </c>
      <c r="AW222" s="41">
        <v>0</v>
      </c>
      <c r="AX222" s="41">
        <v>0</v>
      </c>
      <c r="AY222" s="41">
        <v>0</v>
      </c>
      <c r="AZ222" s="41">
        <v>0</v>
      </c>
      <c r="BA222" s="41">
        <v>0</v>
      </c>
      <c r="BB222" s="41">
        <v>0</v>
      </c>
      <c r="BC222" s="41">
        <v>0</v>
      </c>
      <c r="BD222" s="41">
        <v>0</v>
      </c>
      <c r="BE222" s="41">
        <v>0</v>
      </c>
      <c r="BF222" s="41">
        <v>0</v>
      </c>
      <c r="BG222" s="41">
        <v>0</v>
      </c>
      <c r="BH222" s="41">
        <v>0</v>
      </c>
      <c r="BI222" s="41">
        <v>0</v>
      </c>
      <c r="BJ222" s="41">
        <v>0</v>
      </c>
      <c r="BK222" s="41">
        <v>0</v>
      </c>
      <c r="BL222" s="41">
        <v>0</v>
      </c>
      <c r="BM222" s="41">
        <v>0</v>
      </c>
      <c r="BN222" s="41">
        <v>0</v>
      </c>
      <c r="BO222" s="41">
        <v>0</v>
      </c>
      <c r="BP222" s="41">
        <v>0</v>
      </c>
      <c r="BQ222" s="41">
        <v>0</v>
      </c>
      <c r="BR222" s="41">
        <v>0</v>
      </c>
      <c r="BS222" s="41">
        <v>0</v>
      </c>
      <c r="BT222" s="41">
        <v>0</v>
      </c>
      <c r="BU222" s="41">
        <v>0</v>
      </c>
      <c r="BV222" s="41">
        <v>0</v>
      </c>
      <c r="BW222" s="41">
        <v>0</v>
      </c>
      <c r="BX222" s="41">
        <v>0</v>
      </c>
      <c r="BY222" s="41">
        <v>0</v>
      </c>
      <c r="BZ222" s="41">
        <v>0</v>
      </c>
      <c r="CA222" s="41">
        <v>0</v>
      </c>
      <c r="CB222" s="41">
        <v>0</v>
      </c>
      <c r="CC222" s="47">
        <v>0</v>
      </c>
      <c r="CD222" s="46">
        <v>0</v>
      </c>
      <c r="CE222" s="41">
        <v>0</v>
      </c>
      <c r="CF222" s="41">
        <v>0</v>
      </c>
      <c r="CG222" s="41">
        <v>0</v>
      </c>
      <c r="CH222" s="41">
        <v>0</v>
      </c>
      <c r="CI222" s="41">
        <v>0</v>
      </c>
      <c r="CJ222" s="41">
        <v>0</v>
      </c>
      <c r="CK222" s="41">
        <v>34</v>
      </c>
      <c r="CL222" s="41">
        <v>34</v>
      </c>
      <c r="CM222" s="41">
        <v>0</v>
      </c>
      <c r="CN222" s="41">
        <v>0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0</v>
      </c>
      <c r="DE222" s="41">
        <v>0</v>
      </c>
      <c r="DF222" s="41">
        <v>0</v>
      </c>
      <c r="DG222" s="41">
        <v>0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34</v>
      </c>
      <c r="DP222" s="47">
        <v>34</v>
      </c>
    </row>
    <row r="223" spans="1:120" ht="15" customHeight="1">
      <c r="A223" s="2" t="s">
        <v>398</v>
      </c>
      <c r="B223" s="1" t="s">
        <v>401</v>
      </c>
      <c r="C223" s="43" t="s">
        <v>224</v>
      </c>
      <c r="D223" s="46">
        <v>0</v>
      </c>
      <c r="E223" s="41">
        <v>0</v>
      </c>
      <c r="F223" s="41">
        <v>0</v>
      </c>
      <c r="G223" s="41">
        <v>5</v>
      </c>
      <c r="H223" s="41">
        <v>0</v>
      </c>
      <c r="I223" s="41">
        <v>5</v>
      </c>
      <c r="J223" s="41">
        <v>4</v>
      </c>
      <c r="K223" s="41">
        <v>44</v>
      </c>
      <c r="L223" s="41">
        <v>48</v>
      </c>
      <c r="M223" s="41">
        <v>0</v>
      </c>
      <c r="N223" s="41">
        <v>1</v>
      </c>
      <c r="O223" s="41">
        <v>1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1</v>
      </c>
      <c r="AC223" s="41">
        <v>1</v>
      </c>
      <c r="AD223" s="41">
        <v>2</v>
      </c>
      <c r="AE223" s="41">
        <v>2</v>
      </c>
      <c r="AF223" s="41">
        <v>1</v>
      </c>
      <c r="AG223" s="41">
        <v>3</v>
      </c>
      <c r="AH223" s="41">
        <v>0</v>
      </c>
      <c r="AI223" s="41">
        <v>0</v>
      </c>
      <c r="AJ223" s="41">
        <v>0</v>
      </c>
      <c r="AK223" s="41">
        <v>0</v>
      </c>
      <c r="AL223" s="41">
        <v>7</v>
      </c>
      <c r="AM223" s="41">
        <v>7</v>
      </c>
      <c r="AN223" s="41">
        <v>12</v>
      </c>
      <c r="AO223" s="41">
        <v>54</v>
      </c>
      <c r="AP223" s="47">
        <v>66</v>
      </c>
      <c r="AQ223" s="46">
        <v>0</v>
      </c>
      <c r="AR223" s="41">
        <v>0</v>
      </c>
      <c r="AS223" s="41">
        <v>0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0</v>
      </c>
      <c r="BL223" s="41">
        <v>0</v>
      </c>
      <c r="BM223" s="41">
        <v>0</v>
      </c>
      <c r="BN223" s="41">
        <v>0</v>
      </c>
      <c r="BO223" s="41">
        <v>0</v>
      </c>
      <c r="BP223" s="41">
        <v>0</v>
      </c>
      <c r="BQ223" s="41">
        <v>0</v>
      </c>
      <c r="BR223" s="41">
        <v>0</v>
      </c>
      <c r="BS223" s="41">
        <v>0</v>
      </c>
      <c r="BT223" s="41">
        <v>0</v>
      </c>
      <c r="BU223" s="41">
        <v>0</v>
      </c>
      <c r="BV223" s="41">
        <v>0</v>
      </c>
      <c r="BW223" s="41">
        <v>0</v>
      </c>
      <c r="BX223" s="41">
        <v>0</v>
      </c>
      <c r="BY223" s="41">
        <v>0</v>
      </c>
      <c r="BZ223" s="41">
        <v>0</v>
      </c>
      <c r="CA223" s="41">
        <v>0</v>
      </c>
      <c r="CB223" s="41">
        <v>0</v>
      </c>
      <c r="CC223" s="47">
        <v>0</v>
      </c>
      <c r="CD223" s="46">
        <v>0</v>
      </c>
      <c r="CE223" s="41">
        <v>0</v>
      </c>
      <c r="CF223" s="41">
        <v>0</v>
      </c>
      <c r="CG223" s="41">
        <v>5</v>
      </c>
      <c r="CH223" s="41">
        <v>0</v>
      </c>
      <c r="CI223" s="41">
        <v>5</v>
      </c>
      <c r="CJ223" s="41">
        <v>4</v>
      </c>
      <c r="CK223" s="41">
        <v>44</v>
      </c>
      <c r="CL223" s="41">
        <v>48</v>
      </c>
      <c r="CM223" s="41">
        <v>0</v>
      </c>
      <c r="CN223" s="41">
        <v>1</v>
      </c>
      <c r="CO223" s="41">
        <v>1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1</v>
      </c>
      <c r="DC223" s="41">
        <v>1</v>
      </c>
      <c r="DD223" s="41">
        <v>2</v>
      </c>
      <c r="DE223" s="41">
        <v>2</v>
      </c>
      <c r="DF223" s="41">
        <v>1</v>
      </c>
      <c r="DG223" s="41">
        <v>3</v>
      </c>
      <c r="DH223" s="41">
        <v>0</v>
      </c>
      <c r="DI223" s="41">
        <v>0</v>
      </c>
      <c r="DJ223" s="41">
        <v>0</v>
      </c>
      <c r="DK223" s="41">
        <v>0</v>
      </c>
      <c r="DL223" s="41">
        <v>7</v>
      </c>
      <c r="DM223" s="41">
        <v>7</v>
      </c>
      <c r="DN223" s="41">
        <v>12</v>
      </c>
      <c r="DO223" s="41">
        <v>54</v>
      </c>
      <c r="DP223" s="47">
        <v>66</v>
      </c>
    </row>
    <row r="224" spans="1:120" ht="15" customHeight="1">
      <c r="A224" s="2" t="s">
        <v>398</v>
      </c>
      <c r="B224" s="1" t="s">
        <v>402</v>
      </c>
      <c r="C224" s="43" t="s">
        <v>225</v>
      </c>
      <c r="D224" s="46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25</v>
      </c>
      <c r="AA224" s="41">
        <v>25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100</v>
      </c>
      <c r="AM224" s="41">
        <v>100</v>
      </c>
      <c r="AN224" s="41">
        <v>0</v>
      </c>
      <c r="AO224" s="41">
        <v>125</v>
      </c>
      <c r="AP224" s="47">
        <v>125</v>
      </c>
      <c r="AQ224" s="46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0</v>
      </c>
      <c r="BR224" s="41">
        <v>0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7">
        <v>0</v>
      </c>
      <c r="CD224" s="46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25</v>
      </c>
      <c r="DA224" s="41">
        <v>25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100</v>
      </c>
      <c r="DM224" s="41">
        <v>100</v>
      </c>
      <c r="DN224" s="41">
        <v>0</v>
      </c>
      <c r="DO224" s="41">
        <v>125</v>
      </c>
      <c r="DP224" s="47">
        <v>125</v>
      </c>
    </row>
    <row r="225" spans="1:120" ht="15" customHeight="1">
      <c r="A225" s="2" t="s">
        <v>398</v>
      </c>
      <c r="B225" s="1" t="s">
        <v>402</v>
      </c>
      <c r="C225" s="43" t="s">
        <v>226</v>
      </c>
      <c r="D225" s="46">
        <v>3</v>
      </c>
      <c r="E225" s="41">
        <v>0</v>
      </c>
      <c r="F225" s="41">
        <v>3</v>
      </c>
      <c r="G225" s="41">
        <v>6</v>
      </c>
      <c r="H225" s="41">
        <v>0</v>
      </c>
      <c r="I225" s="41">
        <v>6</v>
      </c>
      <c r="J225" s="41">
        <v>1</v>
      </c>
      <c r="K225" s="41">
        <v>17</v>
      </c>
      <c r="L225" s="41">
        <v>18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25</v>
      </c>
      <c r="AA225" s="41">
        <v>25</v>
      </c>
      <c r="AB225" s="41">
        <v>0</v>
      </c>
      <c r="AC225" s="41">
        <v>0</v>
      </c>
      <c r="AD225" s="41">
        <v>0</v>
      </c>
      <c r="AE225" s="41">
        <v>0</v>
      </c>
      <c r="AF225" s="41">
        <v>25</v>
      </c>
      <c r="AG225" s="41">
        <v>25</v>
      </c>
      <c r="AH225" s="41">
        <v>0</v>
      </c>
      <c r="AI225" s="41">
        <v>0</v>
      </c>
      <c r="AJ225" s="41">
        <v>0</v>
      </c>
      <c r="AK225" s="41">
        <v>0</v>
      </c>
      <c r="AL225" s="41">
        <v>95</v>
      </c>
      <c r="AM225" s="41">
        <v>95</v>
      </c>
      <c r="AN225" s="41">
        <v>10</v>
      </c>
      <c r="AO225" s="41">
        <v>162</v>
      </c>
      <c r="AP225" s="47">
        <v>172</v>
      </c>
      <c r="AQ225" s="46">
        <v>0</v>
      </c>
      <c r="AR225" s="41">
        <v>0</v>
      </c>
      <c r="AS225" s="41">
        <v>0</v>
      </c>
      <c r="AT225" s="41">
        <v>0</v>
      </c>
      <c r="AU225" s="41">
        <v>0</v>
      </c>
      <c r="AV225" s="41">
        <v>0</v>
      </c>
      <c r="AW225" s="41">
        <v>0</v>
      </c>
      <c r="AX225" s="41">
        <v>0</v>
      </c>
      <c r="AY225" s="41">
        <v>0</v>
      </c>
      <c r="AZ225" s="41">
        <v>0</v>
      </c>
      <c r="BA225" s="41">
        <v>0</v>
      </c>
      <c r="BB225" s="41">
        <v>0</v>
      </c>
      <c r="BC225" s="41">
        <v>0</v>
      </c>
      <c r="BD225" s="41">
        <v>0</v>
      </c>
      <c r="BE225" s="41">
        <v>0</v>
      </c>
      <c r="BF225" s="41">
        <v>0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0</v>
      </c>
      <c r="BP225" s="41">
        <v>0</v>
      </c>
      <c r="BQ225" s="41">
        <v>0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0</v>
      </c>
      <c r="BX225" s="41">
        <v>0</v>
      </c>
      <c r="BY225" s="41">
        <v>0</v>
      </c>
      <c r="BZ225" s="41">
        <v>0</v>
      </c>
      <c r="CA225" s="41">
        <v>0</v>
      </c>
      <c r="CB225" s="41">
        <v>0</v>
      </c>
      <c r="CC225" s="47">
        <v>0</v>
      </c>
      <c r="CD225" s="46">
        <v>3</v>
      </c>
      <c r="CE225" s="41">
        <v>0</v>
      </c>
      <c r="CF225" s="41">
        <v>3</v>
      </c>
      <c r="CG225" s="41">
        <v>6</v>
      </c>
      <c r="CH225" s="41">
        <v>0</v>
      </c>
      <c r="CI225" s="41">
        <v>6</v>
      </c>
      <c r="CJ225" s="41">
        <v>1</v>
      </c>
      <c r="CK225" s="41">
        <v>17</v>
      </c>
      <c r="CL225" s="41">
        <v>18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25</v>
      </c>
      <c r="DA225" s="41">
        <v>25</v>
      </c>
      <c r="DB225" s="41">
        <v>0</v>
      </c>
      <c r="DC225" s="41">
        <v>0</v>
      </c>
      <c r="DD225" s="41">
        <v>0</v>
      </c>
      <c r="DE225" s="41">
        <v>0</v>
      </c>
      <c r="DF225" s="41">
        <v>25</v>
      </c>
      <c r="DG225" s="41">
        <v>25</v>
      </c>
      <c r="DH225" s="41">
        <v>0</v>
      </c>
      <c r="DI225" s="41">
        <v>0</v>
      </c>
      <c r="DJ225" s="41">
        <v>0</v>
      </c>
      <c r="DK225" s="41">
        <v>0</v>
      </c>
      <c r="DL225" s="41">
        <v>95</v>
      </c>
      <c r="DM225" s="41">
        <v>95</v>
      </c>
      <c r="DN225" s="41">
        <v>10</v>
      </c>
      <c r="DO225" s="41">
        <v>162</v>
      </c>
      <c r="DP225" s="47">
        <v>172</v>
      </c>
    </row>
    <row r="226" spans="1:120" ht="15" customHeight="1">
      <c r="A226" s="2" t="s">
        <v>398</v>
      </c>
      <c r="B226" s="1" t="s">
        <v>402</v>
      </c>
      <c r="C226" s="43" t="s">
        <v>227</v>
      </c>
      <c r="D226" s="46">
        <v>0</v>
      </c>
      <c r="E226" s="41">
        <v>0</v>
      </c>
      <c r="F226" s="41">
        <v>0</v>
      </c>
      <c r="G226" s="41">
        <v>6</v>
      </c>
      <c r="H226" s="41">
        <v>0</v>
      </c>
      <c r="I226" s="41">
        <v>6</v>
      </c>
      <c r="J226" s="41">
        <v>0</v>
      </c>
      <c r="K226" s="41">
        <v>44</v>
      </c>
      <c r="L226" s="41">
        <v>44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  <c r="X226" s="41">
        <v>0</v>
      </c>
      <c r="Y226" s="41">
        <v>0</v>
      </c>
      <c r="Z226" s="41">
        <v>50</v>
      </c>
      <c r="AA226" s="41">
        <v>50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0</v>
      </c>
      <c r="AL226" s="41">
        <v>134</v>
      </c>
      <c r="AM226" s="41">
        <v>134</v>
      </c>
      <c r="AN226" s="41">
        <v>6</v>
      </c>
      <c r="AO226" s="41">
        <v>228</v>
      </c>
      <c r="AP226" s="47">
        <v>234</v>
      </c>
      <c r="AQ226" s="46">
        <v>0</v>
      </c>
      <c r="AR226" s="41">
        <v>0</v>
      </c>
      <c r="AS226" s="41">
        <v>0</v>
      </c>
      <c r="AT226" s="41">
        <v>0</v>
      </c>
      <c r="AU226" s="41">
        <v>0</v>
      </c>
      <c r="AV226" s="41">
        <v>0</v>
      </c>
      <c r="AW226" s="41">
        <v>0</v>
      </c>
      <c r="AX226" s="41">
        <v>0</v>
      </c>
      <c r="AY226" s="41">
        <v>0</v>
      </c>
      <c r="AZ226" s="41">
        <v>0</v>
      </c>
      <c r="BA226" s="41">
        <v>0</v>
      </c>
      <c r="BB226" s="41">
        <v>0</v>
      </c>
      <c r="BC226" s="41">
        <v>0</v>
      </c>
      <c r="BD226" s="41">
        <v>0</v>
      </c>
      <c r="BE226" s="41">
        <v>0</v>
      </c>
      <c r="BF226" s="41">
        <v>0</v>
      </c>
      <c r="BG226" s="41">
        <v>0</v>
      </c>
      <c r="BH226" s="41">
        <v>0</v>
      </c>
      <c r="BI226" s="41">
        <v>0</v>
      </c>
      <c r="BJ226" s="41">
        <v>0</v>
      </c>
      <c r="BK226" s="41">
        <v>0</v>
      </c>
      <c r="BL226" s="41">
        <v>0</v>
      </c>
      <c r="BM226" s="41">
        <v>0</v>
      </c>
      <c r="BN226" s="41">
        <v>0</v>
      </c>
      <c r="BO226" s="41">
        <v>0</v>
      </c>
      <c r="BP226" s="41">
        <v>0</v>
      </c>
      <c r="BQ226" s="41">
        <v>0</v>
      </c>
      <c r="BR226" s="41">
        <v>0</v>
      </c>
      <c r="BS226" s="41">
        <v>0</v>
      </c>
      <c r="BT226" s="41">
        <v>0</v>
      </c>
      <c r="BU226" s="41">
        <v>0</v>
      </c>
      <c r="BV226" s="41">
        <v>0</v>
      </c>
      <c r="BW226" s="41">
        <v>0</v>
      </c>
      <c r="BX226" s="41">
        <v>0</v>
      </c>
      <c r="BY226" s="41">
        <v>0</v>
      </c>
      <c r="BZ226" s="41">
        <v>0</v>
      </c>
      <c r="CA226" s="41">
        <v>0</v>
      </c>
      <c r="CB226" s="41">
        <v>0</v>
      </c>
      <c r="CC226" s="47">
        <v>0</v>
      </c>
      <c r="CD226" s="46">
        <v>0</v>
      </c>
      <c r="CE226" s="41">
        <v>0</v>
      </c>
      <c r="CF226" s="41">
        <v>0</v>
      </c>
      <c r="CG226" s="41">
        <v>6</v>
      </c>
      <c r="CH226" s="41">
        <v>0</v>
      </c>
      <c r="CI226" s="41">
        <v>6</v>
      </c>
      <c r="CJ226" s="41">
        <v>0</v>
      </c>
      <c r="CK226" s="41">
        <v>44</v>
      </c>
      <c r="CL226" s="41">
        <v>44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50</v>
      </c>
      <c r="DA226" s="41">
        <v>50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0</v>
      </c>
      <c r="DJ226" s="41">
        <v>0</v>
      </c>
      <c r="DK226" s="41">
        <v>0</v>
      </c>
      <c r="DL226" s="41">
        <v>134</v>
      </c>
      <c r="DM226" s="41">
        <v>134</v>
      </c>
      <c r="DN226" s="41">
        <v>6</v>
      </c>
      <c r="DO226" s="41">
        <v>228</v>
      </c>
      <c r="DP226" s="47">
        <v>234</v>
      </c>
    </row>
    <row r="227" spans="1:120" ht="15" customHeight="1">
      <c r="A227" s="2" t="s">
        <v>398</v>
      </c>
      <c r="B227" s="1" t="s">
        <v>228</v>
      </c>
      <c r="C227" s="43" t="s">
        <v>228</v>
      </c>
      <c r="D227" s="46">
        <v>886</v>
      </c>
      <c r="E227" s="41">
        <v>0</v>
      </c>
      <c r="F227" s="41">
        <v>886</v>
      </c>
      <c r="G227" s="41">
        <v>41</v>
      </c>
      <c r="H227" s="41">
        <v>72</v>
      </c>
      <c r="I227" s="41">
        <v>113</v>
      </c>
      <c r="J227" s="41">
        <v>0</v>
      </c>
      <c r="K227" s="41">
        <v>8</v>
      </c>
      <c r="L227" s="41">
        <v>8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0</v>
      </c>
      <c r="AN227" s="41">
        <v>927</v>
      </c>
      <c r="AO227" s="41">
        <v>80</v>
      </c>
      <c r="AP227" s="47">
        <v>1007</v>
      </c>
      <c r="AQ227" s="46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0</v>
      </c>
      <c r="AX227" s="41">
        <v>0</v>
      </c>
      <c r="AY227" s="41">
        <v>0</v>
      </c>
      <c r="AZ227" s="41">
        <v>0</v>
      </c>
      <c r="BA227" s="41">
        <v>0</v>
      </c>
      <c r="BB227" s="41">
        <v>0</v>
      </c>
      <c r="BC227" s="41">
        <v>0</v>
      </c>
      <c r="BD227" s="41">
        <v>0</v>
      </c>
      <c r="BE227" s="41">
        <v>0</v>
      </c>
      <c r="BF227" s="41">
        <v>0</v>
      </c>
      <c r="BG227" s="41">
        <v>0</v>
      </c>
      <c r="BH227" s="41">
        <v>0</v>
      </c>
      <c r="BI227" s="41">
        <v>0</v>
      </c>
      <c r="BJ227" s="41">
        <v>0</v>
      </c>
      <c r="BK227" s="41">
        <v>0</v>
      </c>
      <c r="BL227" s="41">
        <v>0</v>
      </c>
      <c r="BM227" s="41">
        <v>0</v>
      </c>
      <c r="BN227" s="41">
        <v>0</v>
      </c>
      <c r="BO227" s="41">
        <v>0</v>
      </c>
      <c r="BP227" s="41">
        <v>0</v>
      </c>
      <c r="BQ227" s="41">
        <v>0</v>
      </c>
      <c r="BR227" s="41">
        <v>0</v>
      </c>
      <c r="BS227" s="41">
        <v>0</v>
      </c>
      <c r="BT227" s="41">
        <v>0</v>
      </c>
      <c r="BU227" s="41">
        <v>0</v>
      </c>
      <c r="BV227" s="41">
        <v>0</v>
      </c>
      <c r="BW227" s="41">
        <v>0</v>
      </c>
      <c r="BX227" s="41">
        <v>0</v>
      </c>
      <c r="BY227" s="41">
        <v>0</v>
      </c>
      <c r="BZ227" s="41">
        <v>0</v>
      </c>
      <c r="CA227" s="41">
        <v>0</v>
      </c>
      <c r="CB227" s="41">
        <v>0</v>
      </c>
      <c r="CC227" s="47">
        <v>0</v>
      </c>
      <c r="CD227" s="46">
        <v>886</v>
      </c>
      <c r="CE227" s="41">
        <v>0</v>
      </c>
      <c r="CF227" s="41">
        <v>886</v>
      </c>
      <c r="CG227" s="41">
        <v>41</v>
      </c>
      <c r="CH227" s="41">
        <v>72</v>
      </c>
      <c r="CI227" s="41">
        <v>113</v>
      </c>
      <c r="CJ227" s="41">
        <v>0</v>
      </c>
      <c r="CK227" s="41">
        <v>8</v>
      </c>
      <c r="CL227" s="41">
        <v>8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0</v>
      </c>
      <c r="DE227" s="41">
        <v>0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0</v>
      </c>
      <c r="DL227" s="41">
        <v>0</v>
      </c>
      <c r="DM227" s="41">
        <v>0</v>
      </c>
      <c r="DN227" s="41">
        <v>927</v>
      </c>
      <c r="DO227" s="41">
        <v>80</v>
      </c>
      <c r="DP227" s="47">
        <v>1007</v>
      </c>
    </row>
    <row r="228" spans="1:120" ht="15" customHeight="1">
      <c r="A228" s="2" t="s">
        <v>398</v>
      </c>
      <c r="B228" s="1" t="s">
        <v>228</v>
      </c>
      <c r="C228" s="43" t="s">
        <v>229</v>
      </c>
      <c r="D228" s="46">
        <v>96</v>
      </c>
      <c r="E228" s="41">
        <v>0</v>
      </c>
      <c r="F228" s="41">
        <v>96</v>
      </c>
      <c r="G228" s="41">
        <v>3</v>
      </c>
      <c r="H228" s="41">
        <v>0</v>
      </c>
      <c r="I228" s="41">
        <v>3</v>
      </c>
      <c r="J228" s="41">
        <v>1</v>
      </c>
      <c r="K228" s="41">
        <v>1</v>
      </c>
      <c r="L228" s="41">
        <v>2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2</v>
      </c>
      <c r="AD228" s="41">
        <v>2</v>
      </c>
      <c r="AE228" s="41">
        <v>0</v>
      </c>
      <c r="AF228" s="41">
        <v>2</v>
      </c>
      <c r="AG228" s="41">
        <v>2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100</v>
      </c>
      <c r="AO228" s="41">
        <v>5</v>
      </c>
      <c r="AP228" s="47">
        <v>105</v>
      </c>
      <c r="AQ228" s="46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0</v>
      </c>
      <c r="AW228" s="41">
        <v>0</v>
      </c>
      <c r="AX228" s="41">
        <v>0</v>
      </c>
      <c r="AY228" s="41">
        <v>0</v>
      </c>
      <c r="AZ228" s="41">
        <v>0</v>
      </c>
      <c r="BA228" s="41">
        <v>0</v>
      </c>
      <c r="BB228" s="41">
        <v>0</v>
      </c>
      <c r="BC228" s="41">
        <v>0</v>
      </c>
      <c r="BD228" s="41">
        <v>0</v>
      </c>
      <c r="BE228" s="41">
        <v>0</v>
      </c>
      <c r="BF228" s="41"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v>0</v>
      </c>
      <c r="BL228" s="41">
        <v>0</v>
      </c>
      <c r="BM228" s="41">
        <v>0</v>
      </c>
      <c r="BN228" s="41">
        <v>0</v>
      </c>
      <c r="BO228" s="41">
        <v>0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0</v>
      </c>
      <c r="BW228" s="41">
        <v>0</v>
      </c>
      <c r="BX228" s="41">
        <v>0</v>
      </c>
      <c r="BY228" s="41">
        <v>0</v>
      </c>
      <c r="BZ228" s="41">
        <v>0</v>
      </c>
      <c r="CA228" s="41">
        <v>0</v>
      </c>
      <c r="CB228" s="41">
        <v>0</v>
      </c>
      <c r="CC228" s="47">
        <v>0</v>
      </c>
      <c r="CD228" s="46">
        <v>96</v>
      </c>
      <c r="CE228" s="41">
        <v>0</v>
      </c>
      <c r="CF228" s="41">
        <v>96</v>
      </c>
      <c r="CG228" s="41">
        <v>3</v>
      </c>
      <c r="CH228" s="41">
        <v>0</v>
      </c>
      <c r="CI228" s="41">
        <v>3</v>
      </c>
      <c r="CJ228" s="41">
        <v>1</v>
      </c>
      <c r="CK228" s="41">
        <v>1</v>
      </c>
      <c r="CL228" s="41">
        <v>2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2</v>
      </c>
      <c r="DD228" s="41">
        <v>2</v>
      </c>
      <c r="DE228" s="41">
        <v>0</v>
      </c>
      <c r="DF228" s="41">
        <v>2</v>
      </c>
      <c r="DG228" s="41">
        <v>2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0</v>
      </c>
      <c r="DN228" s="41">
        <v>100</v>
      </c>
      <c r="DO228" s="41">
        <v>5</v>
      </c>
      <c r="DP228" s="47">
        <v>105</v>
      </c>
    </row>
    <row r="229" spans="1:120" ht="15" customHeight="1">
      <c r="A229" s="2" t="s">
        <v>398</v>
      </c>
      <c r="B229" s="1" t="s">
        <v>228</v>
      </c>
      <c r="C229" s="43" t="s">
        <v>230</v>
      </c>
      <c r="D229" s="46">
        <v>64</v>
      </c>
      <c r="E229" s="41">
        <v>0</v>
      </c>
      <c r="F229" s="41">
        <v>64</v>
      </c>
      <c r="G229" s="41">
        <v>175</v>
      </c>
      <c r="H229" s="41">
        <v>0</v>
      </c>
      <c r="I229" s="41">
        <v>175</v>
      </c>
      <c r="J229" s="41">
        <v>2</v>
      </c>
      <c r="K229" s="41">
        <v>35</v>
      </c>
      <c r="L229" s="41">
        <v>37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241</v>
      </c>
      <c r="AO229" s="41">
        <v>35</v>
      </c>
      <c r="AP229" s="47">
        <v>276</v>
      </c>
      <c r="AQ229" s="46">
        <v>1</v>
      </c>
      <c r="AR229" s="41">
        <v>0</v>
      </c>
      <c r="AS229" s="41">
        <v>1</v>
      </c>
      <c r="AT229" s="41">
        <v>0</v>
      </c>
      <c r="AU229" s="41">
        <v>0</v>
      </c>
      <c r="AV229" s="41">
        <v>0</v>
      </c>
      <c r="AW229" s="41">
        <v>0</v>
      </c>
      <c r="AX229" s="41">
        <v>0</v>
      </c>
      <c r="AY229" s="41">
        <v>0</v>
      </c>
      <c r="AZ229" s="41">
        <v>0</v>
      </c>
      <c r="BA229" s="41">
        <v>0</v>
      </c>
      <c r="BB229" s="41">
        <v>0</v>
      </c>
      <c r="BC229" s="41">
        <v>0</v>
      </c>
      <c r="BD229" s="41">
        <v>0</v>
      </c>
      <c r="BE229" s="41">
        <v>0</v>
      </c>
      <c r="BF229" s="41">
        <v>0</v>
      </c>
      <c r="BG229" s="41">
        <v>0</v>
      </c>
      <c r="BH229" s="41">
        <v>0</v>
      </c>
      <c r="BI229" s="41">
        <v>0</v>
      </c>
      <c r="BJ229" s="41">
        <v>0</v>
      </c>
      <c r="BK229" s="41">
        <v>0</v>
      </c>
      <c r="BL229" s="41">
        <v>0</v>
      </c>
      <c r="BM229" s="41">
        <v>0</v>
      </c>
      <c r="BN229" s="41">
        <v>0</v>
      </c>
      <c r="BO229" s="41">
        <v>0</v>
      </c>
      <c r="BP229" s="41">
        <v>0</v>
      </c>
      <c r="BQ229" s="41">
        <v>0</v>
      </c>
      <c r="BR229" s="41">
        <v>0</v>
      </c>
      <c r="BS229" s="41">
        <v>0</v>
      </c>
      <c r="BT229" s="41">
        <v>0</v>
      </c>
      <c r="BU229" s="41">
        <v>0</v>
      </c>
      <c r="BV229" s="41">
        <v>0</v>
      </c>
      <c r="BW229" s="41">
        <v>0</v>
      </c>
      <c r="BX229" s="41">
        <v>0</v>
      </c>
      <c r="BY229" s="41">
        <v>0</v>
      </c>
      <c r="BZ229" s="41">
        <v>0</v>
      </c>
      <c r="CA229" s="41">
        <v>1</v>
      </c>
      <c r="CB229" s="41">
        <v>0</v>
      </c>
      <c r="CC229" s="47">
        <v>1</v>
      </c>
      <c r="CD229" s="46">
        <v>65</v>
      </c>
      <c r="CE229" s="41">
        <v>0</v>
      </c>
      <c r="CF229" s="41">
        <v>65</v>
      </c>
      <c r="CG229" s="41">
        <v>175</v>
      </c>
      <c r="CH229" s="41">
        <v>0</v>
      </c>
      <c r="CI229" s="41">
        <v>175</v>
      </c>
      <c r="CJ229" s="41">
        <v>2</v>
      </c>
      <c r="CK229" s="41">
        <v>35</v>
      </c>
      <c r="CL229" s="41">
        <v>37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242</v>
      </c>
      <c r="DO229" s="41">
        <v>35</v>
      </c>
      <c r="DP229" s="47">
        <v>277</v>
      </c>
    </row>
    <row r="230" spans="1:120" s="39" customFormat="1" ht="15" customHeight="1">
      <c r="A230" s="7" t="s">
        <v>433</v>
      </c>
      <c r="B230" s="8"/>
      <c r="C230" s="44"/>
      <c r="D230" s="48">
        <f>SUM(D203:D229)</f>
        <v>1056</v>
      </c>
      <c r="E230" s="42">
        <f aca="true" t="shared" si="18" ref="E230:BP230">SUM(E203:E229)</f>
        <v>0</v>
      </c>
      <c r="F230" s="42">
        <f t="shared" si="18"/>
        <v>1056</v>
      </c>
      <c r="G230" s="42">
        <f t="shared" si="18"/>
        <v>372</v>
      </c>
      <c r="H230" s="42">
        <f t="shared" si="18"/>
        <v>73</v>
      </c>
      <c r="I230" s="42">
        <f t="shared" si="18"/>
        <v>445</v>
      </c>
      <c r="J230" s="42">
        <f t="shared" si="18"/>
        <v>131</v>
      </c>
      <c r="K230" s="42">
        <f t="shared" si="18"/>
        <v>2211</v>
      </c>
      <c r="L230" s="42">
        <f t="shared" si="18"/>
        <v>2342</v>
      </c>
      <c r="M230" s="42">
        <f t="shared" si="18"/>
        <v>1</v>
      </c>
      <c r="N230" s="42">
        <f t="shared" si="18"/>
        <v>7</v>
      </c>
      <c r="O230" s="42">
        <f t="shared" si="18"/>
        <v>8</v>
      </c>
      <c r="P230" s="42">
        <f t="shared" si="18"/>
        <v>0</v>
      </c>
      <c r="Q230" s="42">
        <f t="shared" si="18"/>
        <v>1</v>
      </c>
      <c r="R230" s="42">
        <f t="shared" si="18"/>
        <v>1</v>
      </c>
      <c r="S230" s="42">
        <f t="shared" si="18"/>
        <v>0</v>
      </c>
      <c r="T230" s="42">
        <f t="shared" si="18"/>
        <v>0</v>
      </c>
      <c r="U230" s="42">
        <f t="shared" si="18"/>
        <v>0</v>
      </c>
      <c r="V230" s="42">
        <f t="shared" si="18"/>
        <v>0</v>
      </c>
      <c r="W230" s="42">
        <f t="shared" si="18"/>
        <v>0</v>
      </c>
      <c r="X230" s="42">
        <f t="shared" si="18"/>
        <v>0</v>
      </c>
      <c r="Y230" s="42">
        <f t="shared" si="18"/>
        <v>0</v>
      </c>
      <c r="Z230" s="42">
        <f t="shared" si="18"/>
        <v>149</v>
      </c>
      <c r="AA230" s="42">
        <f t="shared" si="18"/>
        <v>149</v>
      </c>
      <c r="AB230" s="42">
        <f t="shared" si="18"/>
        <v>18</v>
      </c>
      <c r="AC230" s="42">
        <f t="shared" si="18"/>
        <v>106</v>
      </c>
      <c r="AD230" s="42">
        <f t="shared" si="18"/>
        <v>124</v>
      </c>
      <c r="AE230" s="42">
        <f t="shared" si="18"/>
        <v>22</v>
      </c>
      <c r="AF230" s="42">
        <f t="shared" si="18"/>
        <v>222</v>
      </c>
      <c r="AG230" s="42">
        <f t="shared" si="18"/>
        <v>244</v>
      </c>
      <c r="AH230" s="42">
        <f t="shared" si="18"/>
        <v>0</v>
      </c>
      <c r="AI230" s="42">
        <f t="shared" si="18"/>
        <v>1</v>
      </c>
      <c r="AJ230" s="42">
        <f t="shared" si="18"/>
        <v>1</v>
      </c>
      <c r="AK230" s="42">
        <f t="shared" si="18"/>
        <v>0</v>
      </c>
      <c r="AL230" s="42">
        <f t="shared" si="18"/>
        <v>452</v>
      </c>
      <c r="AM230" s="42">
        <f t="shared" si="18"/>
        <v>452</v>
      </c>
      <c r="AN230" s="42">
        <f t="shared" si="18"/>
        <v>1600</v>
      </c>
      <c r="AO230" s="42">
        <f t="shared" si="18"/>
        <v>3222</v>
      </c>
      <c r="AP230" s="49">
        <f t="shared" si="18"/>
        <v>4822</v>
      </c>
      <c r="AQ230" s="48">
        <f t="shared" si="18"/>
        <v>1</v>
      </c>
      <c r="AR230" s="42">
        <f t="shared" si="18"/>
        <v>0</v>
      </c>
      <c r="AS230" s="42">
        <f t="shared" si="18"/>
        <v>1</v>
      </c>
      <c r="AT230" s="42">
        <f t="shared" si="18"/>
        <v>0</v>
      </c>
      <c r="AU230" s="42">
        <f t="shared" si="18"/>
        <v>0</v>
      </c>
      <c r="AV230" s="42">
        <f t="shared" si="18"/>
        <v>0</v>
      </c>
      <c r="AW230" s="42">
        <f t="shared" si="18"/>
        <v>2</v>
      </c>
      <c r="AX230" s="42">
        <f t="shared" si="18"/>
        <v>0</v>
      </c>
      <c r="AY230" s="42">
        <f t="shared" si="18"/>
        <v>2</v>
      </c>
      <c r="AZ230" s="42">
        <f t="shared" si="18"/>
        <v>0</v>
      </c>
      <c r="BA230" s="42">
        <f t="shared" si="18"/>
        <v>0</v>
      </c>
      <c r="BB230" s="42">
        <f t="shared" si="18"/>
        <v>0</v>
      </c>
      <c r="BC230" s="42">
        <f t="shared" si="18"/>
        <v>0</v>
      </c>
      <c r="BD230" s="42">
        <f t="shared" si="18"/>
        <v>0</v>
      </c>
      <c r="BE230" s="42">
        <f t="shared" si="18"/>
        <v>0</v>
      </c>
      <c r="BF230" s="42">
        <f t="shared" si="18"/>
        <v>0</v>
      </c>
      <c r="BG230" s="42">
        <f t="shared" si="18"/>
        <v>0</v>
      </c>
      <c r="BH230" s="42">
        <f t="shared" si="18"/>
        <v>0</v>
      </c>
      <c r="BI230" s="42">
        <f t="shared" si="18"/>
        <v>0</v>
      </c>
      <c r="BJ230" s="42">
        <f t="shared" si="18"/>
        <v>0</v>
      </c>
      <c r="BK230" s="42">
        <f t="shared" si="18"/>
        <v>0</v>
      </c>
      <c r="BL230" s="42">
        <f t="shared" si="18"/>
        <v>0</v>
      </c>
      <c r="BM230" s="42">
        <f t="shared" si="18"/>
        <v>0</v>
      </c>
      <c r="BN230" s="42">
        <f t="shared" si="18"/>
        <v>0</v>
      </c>
      <c r="BO230" s="42">
        <f t="shared" si="18"/>
        <v>0</v>
      </c>
      <c r="BP230" s="42">
        <f t="shared" si="18"/>
        <v>3</v>
      </c>
      <c r="BQ230" s="42">
        <f aca="true" t="shared" si="19" ref="BQ230:DP230">SUM(BQ203:BQ229)</f>
        <v>3</v>
      </c>
      <c r="BR230" s="42">
        <f t="shared" si="19"/>
        <v>1</v>
      </c>
      <c r="BS230" s="42">
        <f t="shared" si="19"/>
        <v>4</v>
      </c>
      <c r="BT230" s="42">
        <f t="shared" si="19"/>
        <v>5</v>
      </c>
      <c r="BU230" s="42">
        <f t="shared" si="19"/>
        <v>0</v>
      </c>
      <c r="BV230" s="42">
        <f t="shared" si="19"/>
        <v>0</v>
      </c>
      <c r="BW230" s="42">
        <f t="shared" si="19"/>
        <v>0</v>
      </c>
      <c r="BX230" s="42">
        <f t="shared" si="19"/>
        <v>0</v>
      </c>
      <c r="BY230" s="42">
        <f t="shared" si="19"/>
        <v>0</v>
      </c>
      <c r="BZ230" s="42">
        <f t="shared" si="19"/>
        <v>0</v>
      </c>
      <c r="CA230" s="42">
        <f t="shared" si="19"/>
        <v>4</v>
      </c>
      <c r="CB230" s="42">
        <f t="shared" si="19"/>
        <v>7</v>
      </c>
      <c r="CC230" s="49">
        <f t="shared" si="19"/>
        <v>11</v>
      </c>
      <c r="CD230" s="48">
        <f t="shared" si="19"/>
        <v>1057</v>
      </c>
      <c r="CE230" s="42">
        <f t="shared" si="19"/>
        <v>0</v>
      </c>
      <c r="CF230" s="42">
        <f t="shared" si="19"/>
        <v>1057</v>
      </c>
      <c r="CG230" s="42">
        <f t="shared" si="19"/>
        <v>372</v>
      </c>
      <c r="CH230" s="42">
        <f t="shared" si="19"/>
        <v>73</v>
      </c>
      <c r="CI230" s="42">
        <f t="shared" si="19"/>
        <v>445</v>
      </c>
      <c r="CJ230" s="42">
        <f t="shared" si="19"/>
        <v>133</v>
      </c>
      <c r="CK230" s="42">
        <f t="shared" si="19"/>
        <v>2211</v>
      </c>
      <c r="CL230" s="42">
        <f t="shared" si="19"/>
        <v>2344</v>
      </c>
      <c r="CM230" s="42">
        <f t="shared" si="19"/>
        <v>1</v>
      </c>
      <c r="CN230" s="42">
        <f t="shared" si="19"/>
        <v>7</v>
      </c>
      <c r="CO230" s="42">
        <f t="shared" si="19"/>
        <v>8</v>
      </c>
      <c r="CP230" s="42">
        <f t="shared" si="19"/>
        <v>0</v>
      </c>
      <c r="CQ230" s="42">
        <f t="shared" si="19"/>
        <v>1</v>
      </c>
      <c r="CR230" s="42">
        <f t="shared" si="19"/>
        <v>1</v>
      </c>
      <c r="CS230" s="42">
        <f t="shared" si="19"/>
        <v>0</v>
      </c>
      <c r="CT230" s="42">
        <f t="shared" si="19"/>
        <v>0</v>
      </c>
      <c r="CU230" s="42">
        <f t="shared" si="19"/>
        <v>0</v>
      </c>
      <c r="CV230" s="42">
        <f t="shared" si="19"/>
        <v>0</v>
      </c>
      <c r="CW230" s="42">
        <f t="shared" si="19"/>
        <v>0</v>
      </c>
      <c r="CX230" s="42">
        <f t="shared" si="19"/>
        <v>0</v>
      </c>
      <c r="CY230" s="42">
        <f t="shared" si="19"/>
        <v>0</v>
      </c>
      <c r="CZ230" s="42">
        <f t="shared" si="19"/>
        <v>149</v>
      </c>
      <c r="DA230" s="42">
        <f t="shared" si="19"/>
        <v>149</v>
      </c>
      <c r="DB230" s="42">
        <f t="shared" si="19"/>
        <v>18</v>
      </c>
      <c r="DC230" s="42">
        <f t="shared" si="19"/>
        <v>109</v>
      </c>
      <c r="DD230" s="42">
        <f t="shared" si="19"/>
        <v>127</v>
      </c>
      <c r="DE230" s="42">
        <f t="shared" si="19"/>
        <v>23</v>
      </c>
      <c r="DF230" s="42">
        <f t="shared" si="19"/>
        <v>226</v>
      </c>
      <c r="DG230" s="42">
        <f t="shared" si="19"/>
        <v>249</v>
      </c>
      <c r="DH230" s="42">
        <f t="shared" si="19"/>
        <v>0</v>
      </c>
      <c r="DI230" s="42">
        <f t="shared" si="19"/>
        <v>1</v>
      </c>
      <c r="DJ230" s="42">
        <f t="shared" si="19"/>
        <v>1</v>
      </c>
      <c r="DK230" s="42">
        <f t="shared" si="19"/>
        <v>0</v>
      </c>
      <c r="DL230" s="42">
        <f t="shared" si="19"/>
        <v>452</v>
      </c>
      <c r="DM230" s="42">
        <f t="shared" si="19"/>
        <v>452</v>
      </c>
      <c r="DN230" s="42">
        <f t="shared" si="19"/>
        <v>1604</v>
      </c>
      <c r="DO230" s="42">
        <f t="shared" si="19"/>
        <v>3229</v>
      </c>
      <c r="DP230" s="49">
        <f t="shared" si="19"/>
        <v>4833</v>
      </c>
    </row>
    <row r="231" spans="1:120" ht="15" customHeight="1">
      <c r="A231" s="2" t="s">
        <v>403</v>
      </c>
      <c r="B231" s="1" t="s">
        <v>404</v>
      </c>
      <c r="C231" s="43" t="s">
        <v>231</v>
      </c>
      <c r="D231" s="46">
        <v>0</v>
      </c>
      <c r="E231" s="41">
        <v>0</v>
      </c>
      <c r="F231" s="41">
        <v>0</v>
      </c>
      <c r="G231" s="41">
        <v>75</v>
      </c>
      <c r="H231" s="41">
        <v>0</v>
      </c>
      <c r="I231" s="41">
        <v>75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75</v>
      </c>
      <c r="AO231" s="41">
        <v>0</v>
      </c>
      <c r="AP231" s="47">
        <v>75</v>
      </c>
      <c r="AQ231" s="46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0</v>
      </c>
      <c r="BC231" s="41">
        <v>0</v>
      </c>
      <c r="BD231" s="41">
        <v>0</v>
      </c>
      <c r="BE231" s="41">
        <v>0</v>
      </c>
      <c r="BF231" s="41">
        <v>0</v>
      </c>
      <c r="BG231" s="41">
        <v>0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0</v>
      </c>
      <c r="BX231" s="41">
        <v>0</v>
      </c>
      <c r="BY231" s="41">
        <v>0</v>
      </c>
      <c r="BZ231" s="41">
        <v>0</v>
      </c>
      <c r="CA231" s="41">
        <v>0</v>
      </c>
      <c r="CB231" s="41">
        <v>0</v>
      </c>
      <c r="CC231" s="47">
        <v>0</v>
      </c>
      <c r="CD231" s="46">
        <v>0</v>
      </c>
      <c r="CE231" s="41">
        <v>0</v>
      </c>
      <c r="CF231" s="41">
        <v>0</v>
      </c>
      <c r="CG231" s="41">
        <v>75</v>
      </c>
      <c r="CH231" s="41">
        <v>0</v>
      </c>
      <c r="CI231" s="41">
        <v>75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75</v>
      </c>
      <c r="DO231" s="41">
        <v>0</v>
      </c>
      <c r="DP231" s="47">
        <v>75</v>
      </c>
    </row>
    <row r="232" spans="1:120" ht="15" customHeight="1">
      <c r="A232" s="2" t="s">
        <v>403</v>
      </c>
      <c r="B232" s="1" t="s">
        <v>404</v>
      </c>
      <c r="C232" s="43" t="s">
        <v>232</v>
      </c>
      <c r="D232" s="46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7">
        <v>0</v>
      </c>
      <c r="AQ232" s="46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1</v>
      </c>
      <c r="AZ232" s="41">
        <v>0</v>
      </c>
      <c r="BA232" s="41">
        <v>0</v>
      </c>
      <c r="BB232" s="41">
        <v>0</v>
      </c>
      <c r="BC232" s="41">
        <v>1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0</v>
      </c>
      <c r="BO232" s="41">
        <v>0</v>
      </c>
      <c r="BP232" s="41">
        <v>0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0</v>
      </c>
      <c r="CA232" s="41">
        <v>2</v>
      </c>
      <c r="CB232" s="41">
        <v>0</v>
      </c>
      <c r="CC232" s="47">
        <v>2</v>
      </c>
      <c r="CD232" s="46">
        <v>0</v>
      </c>
      <c r="CE232" s="41">
        <v>0</v>
      </c>
      <c r="CF232" s="41">
        <v>0</v>
      </c>
      <c r="CG232" s="41">
        <v>0</v>
      </c>
      <c r="CH232" s="41">
        <v>0</v>
      </c>
      <c r="CI232" s="41">
        <v>0</v>
      </c>
      <c r="CJ232" s="41">
        <v>1</v>
      </c>
      <c r="CK232" s="41">
        <v>0</v>
      </c>
      <c r="CL232" s="41">
        <v>1</v>
      </c>
      <c r="CM232" s="41">
        <v>0</v>
      </c>
      <c r="CN232" s="41">
        <v>0</v>
      </c>
      <c r="CO232" s="41">
        <v>0</v>
      </c>
      <c r="CP232" s="41">
        <v>1</v>
      </c>
      <c r="CQ232" s="41">
        <v>0</v>
      </c>
      <c r="CR232" s="41">
        <v>1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0</v>
      </c>
      <c r="DK232" s="41">
        <v>0</v>
      </c>
      <c r="DL232" s="41">
        <v>0</v>
      </c>
      <c r="DM232" s="41">
        <v>0</v>
      </c>
      <c r="DN232" s="41">
        <v>2</v>
      </c>
      <c r="DO232" s="41">
        <v>0</v>
      </c>
      <c r="DP232" s="47">
        <v>2</v>
      </c>
    </row>
    <row r="233" spans="1:120" ht="15" customHeight="1">
      <c r="A233" s="2" t="s">
        <v>403</v>
      </c>
      <c r="B233" s="1" t="s">
        <v>404</v>
      </c>
      <c r="C233" s="43" t="s">
        <v>233</v>
      </c>
      <c r="D233" s="46">
        <v>28</v>
      </c>
      <c r="E233" s="41">
        <v>0</v>
      </c>
      <c r="F233" s="41">
        <v>28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28</v>
      </c>
      <c r="AO233" s="41">
        <v>0</v>
      </c>
      <c r="AP233" s="47">
        <v>28</v>
      </c>
      <c r="AQ233" s="46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0</v>
      </c>
      <c r="AW233" s="41">
        <v>0</v>
      </c>
      <c r="AX233" s="41">
        <v>0</v>
      </c>
      <c r="AY233" s="41">
        <v>0</v>
      </c>
      <c r="AZ233" s="41">
        <v>0</v>
      </c>
      <c r="BA233" s="41">
        <v>0</v>
      </c>
      <c r="BB233" s="41">
        <v>0</v>
      </c>
      <c r="BC233" s="41">
        <v>0</v>
      </c>
      <c r="BD233" s="41">
        <v>0</v>
      </c>
      <c r="BE233" s="41">
        <v>0</v>
      </c>
      <c r="BF233" s="41">
        <v>0</v>
      </c>
      <c r="BG233" s="41">
        <v>0</v>
      </c>
      <c r="BH233" s="41">
        <v>0</v>
      </c>
      <c r="BI233" s="41">
        <v>0</v>
      </c>
      <c r="BJ233" s="41">
        <v>0</v>
      </c>
      <c r="BK233" s="41">
        <v>0</v>
      </c>
      <c r="BL233" s="41">
        <v>0</v>
      </c>
      <c r="BM233" s="41">
        <v>0</v>
      </c>
      <c r="BN233" s="41">
        <v>0</v>
      </c>
      <c r="BO233" s="41">
        <v>0</v>
      </c>
      <c r="BP233" s="41">
        <v>0</v>
      </c>
      <c r="BQ233" s="41">
        <v>0</v>
      </c>
      <c r="BR233" s="41">
        <v>0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7">
        <v>0</v>
      </c>
      <c r="CD233" s="46">
        <v>28</v>
      </c>
      <c r="CE233" s="41">
        <v>0</v>
      </c>
      <c r="CF233" s="41">
        <v>28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28</v>
      </c>
      <c r="DO233" s="41">
        <v>0</v>
      </c>
      <c r="DP233" s="47">
        <v>28</v>
      </c>
    </row>
    <row r="234" spans="1:120" ht="15" customHeight="1">
      <c r="A234" s="2" t="s">
        <v>403</v>
      </c>
      <c r="B234" s="1" t="s">
        <v>404</v>
      </c>
      <c r="C234" s="43" t="s">
        <v>234</v>
      </c>
      <c r="D234" s="46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53</v>
      </c>
      <c r="L234" s="41">
        <v>53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53</v>
      </c>
      <c r="AP234" s="47">
        <v>53</v>
      </c>
      <c r="AQ234" s="46">
        <v>0</v>
      </c>
      <c r="AR234" s="41">
        <v>0</v>
      </c>
      <c r="AS234" s="41">
        <v>0</v>
      </c>
      <c r="AT234" s="41">
        <v>0</v>
      </c>
      <c r="AU234" s="41">
        <v>0</v>
      </c>
      <c r="AV234" s="41">
        <v>0</v>
      </c>
      <c r="AW234" s="41">
        <v>0</v>
      </c>
      <c r="AX234" s="41">
        <v>10</v>
      </c>
      <c r="AY234" s="41">
        <v>10</v>
      </c>
      <c r="AZ234" s="41">
        <v>0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0</v>
      </c>
      <c r="BJ234" s="41">
        <v>0</v>
      </c>
      <c r="BK234" s="41">
        <v>0</v>
      </c>
      <c r="BL234" s="41">
        <v>0</v>
      </c>
      <c r="BM234" s="41">
        <v>0</v>
      </c>
      <c r="BN234" s="41">
        <v>0</v>
      </c>
      <c r="BO234" s="41">
        <v>0</v>
      </c>
      <c r="BP234" s="41">
        <v>0</v>
      </c>
      <c r="BQ234" s="41">
        <v>0</v>
      </c>
      <c r="BR234" s="41">
        <v>0</v>
      </c>
      <c r="BS234" s="41">
        <v>0</v>
      </c>
      <c r="BT234" s="41">
        <v>0</v>
      </c>
      <c r="BU234" s="41">
        <v>0</v>
      </c>
      <c r="BV234" s="41">
        <v>0</v>
      </c>
      <c r="BW234" s="41">
        <v>0</v>
      </c>
      <c r="BX234" s="41">
        <v>0</v>
      </c>
      <c r="BY234" s="41">
        <v>0</v>
      </c>
      <c r="BZ234" s="41">
        <v>0</v>
      </c>
      <c r="CA234" s="41">
        <v>0</v>
      </c>
      <c r="CB234" s="41">
        <v>10</v>
      </c>
      <c r="CC234" s="47">
        <v>10</v>
      </c>
      <c r="CD234" s="46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63</v>
      </c>
      <c r="CL234" s="41">
        <v>63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63</v>
      </c>
      <c r="DP234" s="47">
        <v>63</v>
      </c>
    </row>
    <row r="235" spans="1:120" ht="15" customHeight="1">
      <c r="A235" s="2" t="s">
        <v>403</v>
      </c>
      <c r="B235" s="1" t="s">
        <v>404</v>
      </c>
      <c r="C235" s="43" t="s">
        <v>235</v>
      </c>
      <c r="D235" s="46">
        <v>52</v>
      </c>
      <c r="E235" s="41">
        <v>0</v>
      </c>
      <c r="F235" s="41">
        <v>52</v>
      </c>
      <c r="G235" s="41">
        <v>11</v>
      </c>
      <c r="H235" s="41">
        <v>7</v>
      </c>
      <c r="I235" s="41">
        <v>18</v>
      </c>
      <c r="J235" s="41">
        <v>0</v>
      </c>
      <c r="K235" s="41">
        <v>27</v>
      </c>
      <c r="L235" s="41">
        <v>27</v>
      </c>
      <c r="M235" s="41">
        <v>1</v>
      </c>
      <c r="N235" s="41">
        <v>0</v>
      </c>
      <c r="O235" s="41">
        <v>1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64</v>
      </c>
      <c r="AO235" s="41">
        <v>34</v>
      </c>
      <c r="AP235" s="47">
        <v>98</v>
      </c>
      <c r="AQ235" s="46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0</v>
      </c>
      <c r="BY235" s="41">
        <v>0</v>
      </c>
      <c r="BZ235" s="41">
        <v>0</v>
      </c>
      <c r="CA235" s="41">
        <v>0</v>
      </c>
      <c r="CB235" s="41">
        <v>0</v>
      </c>
      <c r="CC235" s="47">
        <v>0</v>
      </c>
      <c r="CD235" s="46">
        <v>52</v>
      </c>
      <c r="CE235" s="41">
        <v>0</v>
      </c>
      <c r="CF235" s="41">
        <v>52</v>
      </c>
      <c r="CG235" s="41">
        <v>11</v>
      </c>
      <c r="CH235" s="41">
        <v>7</v>
      </c>
      <c r="CI235" s="41">
        <v>18</v>
      </c>
      <c r="CJ235" s="41">
        <v>0</v>
      </c>
      <c r="CK235" s="41">
        <v>27</v>
      </c>
      <c r="CL235" s="41">
        <v>27</v>
      </c>
      <c r="CM235" s="41">
        <v>1</v>
      </c>
      <c r="CN235" s="41">
        <v>0</v>
      </c>
      <c r="CO235" s="41">
        <v>1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64</v>
      </c>
      <c r="DO235" s="41">
        <v>34</v>
      </c>
      <c r="DP235" s="47">
        <v>98</v>
      </c>
    </row>
    <row r="236" spans="1:120" ht="15" customHeight="1">
      <c r="A236" s="2" t="s">
        <v>403</v>
      </c>
      <c r="B236" s="1" t="s">
        <v>404</v>
      </c>
      <c r="C236" s="43" t="s">
        <v>236</v>
      </c>
      <c r="D236" s="46">
        <v>9</v>
      </c>
      <c r="E236" s="41">
        <v>0</v>
      </c>
      <c r="F236" s="41">
        <v>9</v>
      </c>
      <c r="G236" s="41">
        <v>12</v>
      </c>
      <c r="H236" s="41">
        <v>0</v>
      </c>
      <c r="I236" s="41">
        <v>12</v>
      </c>
      <c r="J236" s="41">
        <v>5</v>
      </c>
      <c r="K236" s="41">
        <v>2</v>
      </c>
      <c r="L236" s="41">
        <v>7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26</v>
      </c>
      <c r="AO236" s="41">
        <v>2</v>
      </c>
      <c r="AP236" s="47">
        <v>28</v>
      </c>
      <c r="AQ236" s="46">
        <v>0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0</v>
      </c>
      <c r="BB236" s="41">
        <v>0</v>
      </c>
      <c r="BC236" s="41">
        <v>0</v>
      </c>
      <c r="BD236" s="41">
        <v>0</v>
      </c>
      <c r="BE236" s="41">
        <v>0</v>
      </c>
      <c r="BF236" s="41">
        <v>0</v>
      </c>
      <c r="BG236" s="41">
        <v>0</v>
      </c>
      <c r="BH236" s="41">
        <v>0</v>
      </c>
      <c r="BI236" s="41">
        <v>0</v>
      </c>
      <c r="BJ236" s="41">
        <v>0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0</v>
      </c>
      <c r="BT236" s="41">
        <v>0</v>
      </c>
      <c r="BU236" s="41">
        <v>0</v>
      </c>
      <c r="BV236" s="41">
        <v>0</v>
      </c>
      <c r="BW236" s="41">
        <v>0</v>
      </c>
      <c r="BX236" s="41">
        <v>0</v>
      </c>
      <c r="BY236" s="41">
        <v>0</v>
      </c>
      <c r="BZ236" s="41">
        <v>0</v>
      </c>
      <c r="CA236" s="41">
        <v>0</v>
      </c>
      <c r="CB236" s="41">
        <v>0</v>
      </c>
      <c r="CC236" s="47">
        <v>0</v>
      </c>
      <c r="CD236" s="46">
        <v>9</v>
      </c>
      <c r="CE236" s="41">
        <v>0</v>
      </c>
      <c r="CF236" s="41">
        <v>9</v>
      </c>
      <c r="CG236" s="41">
        <v>12</v>
      </c>
      <c r="CH236" s="41">
        <v>0</v>
      </c>
      <c r="CI236" s="41">
        <v>12</v>
      </c>
      <c r="CJ236" s="41">
        <v>5</v>
      </c>
      <c r="CK236" s="41">
        <v>2</v>
      </c>
      <c r="CL236" s="41">
        <v>7</v>
      </c>
      <c r="CM236" s="41">
        <v>0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0</v>
      </c>
      <c r="DI236" s="41">
        <v>0</v>
      </c>
      <c r="DJ236" s="41">
        <v>0</v>
      </c>
      <c r="DK236" s="41">
        <v>0</v>
      </c>
      <c r="DL236" s="41">
        <v>0</v>
      </c>
      <c r="DM236" s="41">
        <v>0</v>
      </c>
      <c r="DN236" s="41">
        <v>26</v>
      </c>
      <c r="DO236" s="41">
        <v>2</v>
      </c>
      <c r="DP236" s="47">
        <v>28</v>
      </c>
    </row>
    <row r="237" spans="1:120" ht="15" customHeight="1">
      <c r="A237" s="2" t="s">
        <v>403</v>
      </c>
      <c r="B237" s="1" t="s">
        <v>404</v>
      </c>
      <c r="C237" s="43" t="s">
        <v>237</v>
      </c>
      <c r="D237" s="46">
        <v>14</v>
      </c>
      <c r="E237" s="41">
        <v>0</v>
      </c>
      <c r="F237" s="41">
        <v>14</v>
      </c>
      <c r="G237" s="41">
        <v>19</v>
      </c>
      <c r="H237" s="41">
        <v>5</v>
      </c>
      <c r="I237" s="41">
        <v>24</v>
      </c>
      <c r="J237" s="41">
        <v>0</v>
      </c>
      <c r="K237" s="41">
        <v>1</v>
      </c>
      <c r="L237" s="41">
        <v>1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33</v>
      </c>
      <c r="AO237" s="41">
        <v>6</v>
      </c>
      <c r="AP237" s="47">
        <v>39</v>
      </c>
      <c r="AQ237" s="46">
        <v>1</v>
      </c>
      <c r="AR237" s="41">
        <v>0</v>
      </c>
      <c r="AS237" s="41">
        <v>1</v>
      </c>
      <c r="AT237" s="41">
        <v>0</v>
      </c>
      <c r="AU237" s="41">
        <v>0</v>
      </c>
      <c r="AV237" s="41">
        <v>0</v>
      </c>
      <c r="AW237" s="41">
        <v>0</v>
      </c>
      <c r="AX237" s="41">
        <v>0</v>
      </c>
      <c r="AY237" s="41">
        <v>0</v>
      </c>
      <c r="AZ237" s="41">
        <v>0</v>
      </c>
      <c r="BA237" s="41">
        <v>0</v>
      </c>
      <c r="BB237" s="41">
        <v>0</v>
      </c>
      <c r="BC237" s="41">
        <v>0</v>
      </c>
      <c r="BD237" s="41">
        <v>0</v>
      </c>
      <c r="BE237" s="41">
        <v>0</v>
      </c>
      <c r="BF237" s="41">
        <v>0</v>
      </c>
      <c r="BG237" s="41">
        <v>0</v>
      </c>
      <c r="BH237" s="41">
        <v>0</v>
      </c>
      <c r="BI237" s="41">
        <v>0</v>
      </c>
      <c r="BJ237" s="41">
        <v>0</v>
      </c>
      <c r="BK237" s="41">
        <v>0</v>
      </c>
      <c r="BL237" s="41">
        <v>0</v>
      </c>
      <c r="BM237" s="41">
        <v>0</v>
      </c>
      <c r="BN237" s="41">
        <v>0</v>
      </c>
      <c r="BO237" s="41">
        <v>0</v>
      </c>
      <c r="BP237" s="41">
        <v>0</v>
      </c>
      <c r="BQ237" s="41">
        <v>0</v>
      </c>
      <c r="BR237" s="41">
        <v>0</v>
      </c>
      <c r="BS237" s="41">
        <v>0</v>
      </c>
      <c r="BT237" s="41">
        <v>0</v>
      </c>
      <c r="BU237" s="41">
        <v>0</v>
      </c>
      <c r="BV237" s="41">
        <v>0</v>
      </c>
      <c r="BW237" s="41">
        <v>0</v>
      </c>
      <c r="BX237" s="41">
        <v>0</v>
      </c>
      <c r="BY237" s="41">
        <v>0</v>
      </c>
      <c r="BZ237" s="41">
        <v>0</v>
      </c>
      <c r="CA237" s="41">
        <v>1</v>
      </c>
      <c r="CB237" s="41">
        <v>0</v>
      </c>
      <c r="CC237" s="47">
        <v>1</v>
      </c>
      <c r="CD237" s="46">
        <v>15</v>
      </c>
      <c r="CE237" s="41">
        <v>0</v>
      </c>
      <c r="CF237" s="41">
        <v>15</v>
      </c>
      <c r="CG237" s="41">
        <v>19</v>
      </c>
      <c r="CH237" s="41">
        <v>5</v>
      </c>
      <c r="CI237" s="41">
        <v>24</v>
      </c>
      <c r="CJ237" s="41">
        <v>0</v>
      </c>
      <c r="CK237" s="41">
        <v>1</v>
      </c>
      <c r="CL237" s="41">
        <v>1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0</v>
      </c>
      <c r="DD237" s="41">
        <v>0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34</v>
      </c>
      <c r="DO237" s="41">
        <v>6</v>
      </c>
      <c r="DP237" s="47">
        <v>40</v>
      </c>
    </row>
    <row r="238" spans="1:120" ht="15" customHeight="1">
      <c r="A238" s="2" t="s">
        <v>403</v>
      </c>
      <c r="B238" s="1" t="s">
        <v>404</v>
      </c>
      <c r="C238" s="43" t="s">
        <v>238</v>
      </c>
      <c r="D238" s="46">
        <v>8</v>
      </c>
      <c r="E238" s="41">
        <v>0</v>
      </c>
      <c r="F238" s="41">
        <v>8</v>
      </c>
      <c r="G238" s="41">
        <v>4</v>
      </c>
      <c r="H238" s="41">
        <v>0</v>
      </c>
      <c r="I238" s="41">
        <v>4</v>
      </c>
      <c r="J238" s="41">
        <v>0</v>
      </c>
      <c r="K238" s="41">
        <v>2</v>
      </c>
      <c r="L238" s="41">
        <v>2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12</v>
      </c>
      <c r="AO238" s="41">
        <v>2</v>
      </c>
      <c r="AP238" s="47">
        <v>14</v>
      </c>
      <c r="AQ238" s="46">
        <v>0</v>
      </c>
      <c r="AR238" s="41">
        <v>0</v>
      </c>
      <c r="AS238" s="41">
        <v>0</v>
      </c>
      <c r="AT238" s="41">
        <v>0</v>
      </c>
      <c r="AU238" s="41">
        <v>0</v>
      </c>
      <c r="AV238" s="41">
        <v>0</v>
      </c>
      <c r="AW238" s="41">
        <v>0</v>
      </c>
      <c r="AX238" s="41">
        <v>0</v>
      </c>
      <c r="AY238" s="41">
        <v>0</v>
      </c>
      <c r="AZ238" s="41">
        <v>0</v>
      </c>
      <c r="BA238" s="41">
        <v>0</v>
      </c>
      <c r="BB238" s="41">
        <v>0</v>
      </c>
      <c r="BC238" s="41">
        <v>0</v>
      </c>
      <c r="BD238" s="41">
        <v>0</v>
      </c>
      <c r="BE238" s="41">
        <v>0</v>
      </c>
      <c r="BF238" s="41">
        <v>0</v>
      </c>
      <c r="BG238" s="41">
        <v>0</v>
      </c>
      <c r="BH238" s="41">
        <v>0</v>
      </c>
      <c r="BI238" s="41">
        <v>0</v>
      </c>
      <c r="BJ238" s="41">
        <v>0</v>
      </c>
      <c r="BK238" s="41">
        <v>0</v>
      </c>
      <c r="BL238" s="41">
        <v>0</v>
      </c>
      <c r="BM238" s="41">
        <v>0</v>
      </c>
      <c r="BN238" s="41">
        <v>0</v>
      </c>
      <c r="BO238" s="41">
        <v>0</v>
      </c>
      <c r="BP238" s="41">
        <v>0</v>
      </c>
      <c r="BQ238" s="41">
        <v>0</v>
      </c>
      <c r="BR238" s="41">
        <v>0</v>
      </c>
      <c r="BS238" s="41">
        <v>0</v>
      </c>
      <c r="BT238" s="41">
        <v>0</v>
      </c>
      <c r="BU238" s="41">
        <v>0</v>
      </c>
      <c r="BV238" s="41">
        <v>0</v>
      </c>
      <c r="BW238" s="41">
        <v>0</v>
      </c>
      <c r="BX238" s="41">
        <v>0</v>
      </c>
      <c r="BY238" s="41">
        <v>0</v>
      </c>
      <c r="BZ238" s="41">
        <v>0</v>
      </c>
      <c r="CA238" s="41">
        <v>0</v>
      </c>
      <c r="CB238" s="41">
        <v>0</v>
      </c>
      <c r="CC238" s="47">
        <v>0</v>
      </c>
      <c r="CD238" s="46">
        <v>8</v>
      </c>
      <c r="CE238" s="41">
        <v>0</v>
      </c>
      <c r="CF238" s="41">
        <v>8</v>
      </c>
      <c r="CG238" s="41">
        <v>4</v>
      </c>
      <c r="CH238" s="41">
        <v>0</v>
      </c>
      <c r="CI238" s="41">
        <v>4</v>
      </c>
      <c r="CJ238" s="41">
        <v>0</v>
      </c>
      <c r="CK238" s="41">
        <v>2</v>
      </c>
      <c r="CL238" s="41">
        <v>2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0</v>
      </c>
      <c r="DN238" s="41">
        <v>12</v>
      </c>
      <c r="DO238" s="41">
        <v>2</v>
      </c>
      <c r="DP238" s="47">
        <v>14</v>
      </c>
    </row>
    <row r="239" spans="1:120" ht="15" customHeight="1">
      <c r="A239" s="2" t="s">
        <v>403</v>
      </c>
      <c r="B239" s="1" t="s">
        <v>404</v>
      </c>
      <c r="C239" s="43" t="s">
        <v>239</v>
      </c>
      <c r="D239" s="46">
        <v>8</v>
      </c>
      <c r="E239" s="41">
        <v>0</v>
      </c>
      <c r="F239" s="41">
        <v>8</v>
      </c>
      <c r="G239" s="41">
        <v>15</v>
      </c>
      <c r="H239" s="41">
        <v>21</v>
      </c>
      <c r="I239" s="41">
        <v>36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1</v>
      </c>
      <c r="W239" s="41">
        <v>0</v>
      </c>
      <c r="X239" s="41">
        <v>1</v>
      </c>
      <c r="Y239" s="41">
        <v>1</v>
      </c>
      <c r="Z239" s="41">
        <v>0</v>
      </c>
      <c r="AA239" s="41">
        <v>1</v>
      </c>
      <c r="AB239" s="41">
        <v>3</v>
      </c>
      <c r="AC239" s="41">
        <v>3</v>
      </c>
      <c r="AD239" s="41">
        <v>6</v>
      </c>
      <c r="AE239" s="41">
        <v>4</v>
      </c>
      <c r="AF239" s="41">
        <v>3</v>
      </c>
      <c r="AG239" s="41">
        <v>7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32</v>
      </c>
      <c r="AO239" s="41">
        <v>27</v>
      </c>
      <c r="AP239" s="47">
        <v>59</v>
      </c>
      <c r="AQ239" s="46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1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0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1</v>
      </c>
      <c r="CB239" s="41">
        <v>0</v>
      </c>
      <c r="CC239" s="47">
        <v>1</v>
      </c>
      <c r="CD239" s="46">
        <v>8</v>
      </c>
      <c r="CE239" s="41">
        <v>0</v>
      </c>
      <c r="CF239" s="41">
        <v>8</v>
      </c>
      <c r="CG239" s="41">
        <v>16</v>
      </c>
      <c r="CH239" s="41">
        <v>21</v>
      </c>
      <c r="CI239" s="41">
        <v>37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1</v>
      </c>
      <c r="CW239" s="41">
        <v>0</v>
      </c>
      <c r="CX239" s="41">
        <v>1</v>
      </c>
      <c r="CY239" s="41">
        <v>1</v>
      </c>
      <c r="CZ239" s="41">
        <v>0</v>
      </c>
      <c r="DA239" s="41">
        <v>1</v>
      </c>
      <c r="DB239" s="41">
        <v>3</v>
      </c>
      <c r="DC239" s="41">
        <v>3</v>
      </c>
      <c r="DD239" s="41">
        <v>6</v>
      </c>
      <c r="DE239" s="41">
        <v>4</v>
      </c>
      <c r="DF239" s="41">
        <v>3</v>
      </c>
      <c r="DG239" s="41">
        <v>7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33</v>
      </c>
      <c r="DO239" s="41">
        <v>27</v>
      </c>
      <c r="DP239" s="47">
        <v>60</v>
      </c>
    </row>
    <row r="240" spans="1:120" ht="15" customHeight="1">
      <c r="A240" s="2" t="s">
        <v>403</v>
      </c>
      <c r="B240" s="1" t="s">
        <v>404</v>
      </c>
      <c r="C240" s="43" t="s">
        <v>240</v>
      </c>
      <c r="D240" s="46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2</v>
      </c>
      <c r="K240" s="41">
        <v>0</v>
      </c>
      <c r="L240" s="41">
        <v>2</v>
      </c>
      <c r="M240" s="41">
        <v>1</v>
      </c>
      <c r="N240" s="41">
        <v>0</v>
      </c>
      <c r="O240" s="41">
        <v>1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  <c r="AL240" s="41">
        <v>0</v>
      </c>
      <c r="AM240" s="41">
        <v>0</v>
      </c>
      <c r="AN240" s="41">
        <v>3</v>
      </c>
      <c r="AO240" s="41">
        <v>0</v>
      </c>
      <c r="AP240" s="47">
        <v>3</v>
      </c>
      <c r="AQ240" s="46">
        <v>0</v>
      </c>
      <c r="AR240" s="41">
        <v>0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0</v>
      </c>
      <c r="BJ240" s="41">
        <v>0</v>
      </c>
      <c r="BK240" s="41">
        <v>0</v>
      </c>
      <c r="BL240" s="41">
        <v>0</v>
      </c>
      <c r="BM240" s="41">
        <v>0</v>
      </c>
      <c r="BN240" s="41">
        <v>0</v>
      </c>
      <c r="BO240" s="41">
        <v>0</v>
      </c>
      <c r="BP240" s="41">
        <v>0</v>
      </c>
      <c r="BQ240" s="41">
        <v>0</v>
      </c>
      <c r="BR240" s="41">
        <v>0</v>
      </c>
      <c r="BS240" s="41">
        <v>0</v>
      </c>
      <c r="BT240" s="41">
        <v>0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0</v>
      </c>
      <c r="CB240" s="41">
        <v>0</v>
      </c>
      <c r="CC240" s="47">
        <v>0</v>
      </c>
      <c r="CD240" s="46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2</v>
      </c>
      <c r="CK240" s="41">
        <v>0</v>
      </c>
      <c r="CL240" s="41">
        <v>2</v>
      </c>
      <c r="CM240" s="41">
        <v>1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0</v>
      </c>
      <c r="DE240" s="41">
        <v>0</v>
      </c>
      <c r="DF240" s="41">
        <v>0</v>
      </c>
      <c r="DG240" s="41">
        <v>0</v>
      </c>
      <c r="DH240" s="41">
        <v>0</v>
      </c>
      <c r="DI240" s="41">
        <v>0</v>
      </c>
      <c r="DJ240" s="41">
        <v>0</v>
      </c>
      <c r="DK240" s="41">
        <v>0</v>
      </c>
      <c r="DL240" s="41">
        <v>0</v>
      </c>
      <c r="DM240" s="41">
        <v>0</v>
      </c>
      <c r="DN240" s="41">
        <v>3</v>
      </c>
      <c r="DO240" s="41">
        <v>0</v>
      </c>
      <c r="DP240" s="47">
        <v>3</v>
      </c>
    </row>
    <row r="241" spans="1:120" ht="15" customHeight="1">
      <c r="A241" s="2" t="s">
        <v>403</v>
      </c>
      <c r="B241" s="1" t="s">
        <v>404</v>
      </c>
      <c r="C241" s="43" t="s">
        <v>241</v>
      </c>
      <c r="D241" s="46">
        <v>10</v>
      </c>
      <c r="E241" s="41">
        <v>0</v>
      </c>
      <c r="F241" s="41">
        <v>10</v>
      </c>
      <c r="G241" s="41">
        <v>12</v>
      </c>
      <c r="H241" s="41">
        <v>0</v>
      </c>
      <c r="I241" s="41">
        <v>12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0</v>
      </c>
      <c r="AA241" s="41">
        <v>0</v>
      </c>
      <c r="AB241" s="41">
        <v>2</v>
      </c>
      <c r="AC241" s="41">
        <v>0</v>
      </c>
      <c r="AD241" s="41">
        <v>2</v>
      </c>
      <c r="AE241" s="41">
        <v>2</v>
      </c>
      <c r="AF241" s="41">
        <v>0</v>
      </c>
      <c r="AG241" s="41">
        <v>2</v>
      </c>
      <c r="AH241" s="41">
        <v>0</v>
      </c>
      <c r="AI241" s="41">
        <v>0</v>
      </c>
      <c r="AJ241" s="41">
        <v>0</v>
      </c>
      <c r="AK241" s="41">
        <v>0</v>
      </c>
      <c r="AL241" s="41">
        <v>0</v>
      </c>
      <c r="AM241" s="41">
        <v>0</v>
      </c>
      <c r="AN241" s="41">
        <v>26</v>
      </c>
      <c r="AO241" s="41">
        <v>0</v>
      </c>
      <c r="AP241" s="47">
        <v>26</v>
      </c>
      <c r="AQ241" s="46">
        <v>0</v>
      </c>
      <c r="AR241" s="41">
        <v>0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0</v>
      </c>
      <c r="AZ241" s="41">
        <v>0</v>
      </c>
      <c r="BA241" s="41">
        <v>0</v>
      </c>
      <c r="BB241" s="41">
        <v>0</v>
      </c>
      <c r="BC241" s="41">
        <v>0</v>
      </c>
      <c r="BD241" s="41">
        <v>0</v>
      </c>
      <c r="BE241" s="41">
        <v>0</v>
      </c>
      <c r="BF241" s="41">
        <v>0</v>
      </c>
      <c r="BG241" s="41">
        <v>0</v>
      </c>
      <c r="BH241" s="41">
        <v>0</v>
      </c>
      <c r="BI241" s="41">
        <v>0</v>
      </c>
      <c r="BJ241" s="41">
        <v>0</v>
      </c>
      <c r="BK241" s="41">
        <v>0</v>
      </c>
      <c r="BL241" s="41">
        <v>0</v>
      </c>
      <c r="BM241" s="41">
        <v>0</v>
      </c>
      <c r="BN241" s="41">
        <v>0</v>
      </c>
      <c r="BO241" s="41">
        <v>0</v>
      </c>
      <c r="BP241" s="41">
        <v>0</v>
      </c>
      <c r="BQ241" s="41">
        <v>0</v>
      </c>
      <c r="BR241" s="41">
        <v>0</v>
      </c>
      <c r="BS241" s="41">
        <v>0</v>
      </c>
      <c r="BT241" s="41">
        <v>0</v>
      </c>
      <c r="BU241" s="41">
        <v>0</v>
      </c>
      <c r="BV241" s="41">
        <v>0</v>
      </c>
      <c r="BW241" s="41">
        <v>0</v>
      </c>
      <c r="BX241" s="41">
        <v>0</v>
      </c>
      <c r="BY241" s="41">
        <v>0</v>
      </c>
      <c r="BZ241" s="41">
        <v>0</v>
      </c>
      <c r="CA241" s="41">
        <v>0</v>
      </c>
      <c r="CB241" s="41">
        <v>0</v>
      </c>
      <c r="CC241" s="47">
        <v>0</v>
      </c>
      <c r="CD241" s="46">
        <v>10</v>
      </c>
      <c r="CE241" s="41">
        <v>0</v>
      </c>
      <c r="CF241" s="41">
        <v>10</v>
      </c>
      <c r="CG241" s="41">
        <v>12</v>
      </c>
      <c r="CH241" s="41">
        <v>0</v>
      </c>
      <c r="CI241" s="41">
        <v>12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2</v>
      </c>
      <c r="DC241" s="41">
        <v>0</v>
      </c>
      <c r="DD241" s="41">
        <v>2</v>
      </c>
      <c r="DE241" s="41">
        <v>2</v>
      </c>
      <c r="DF241" s="41">
        <v>0</v>
      </c>
      <c r="DG241" s="41">
        <v>2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26</v>
      </c>
      <c r="DO241" s="41">
        <v>0</v>
      </c>
      <c r="DP241" s="47">
        <v>26</v>
      </c>
    </row>
    <row r="242" spans="1:120" ht="15" customHeight="1">
      <c r="A242" s="2" t="s">
        <v>403</v>
      </c>
      <c r="B242" s="1" t="s">
        <v>404</v>
      </c>
      <c r="C242" s="43" t="s">
        <v>242</v>
      </c>
      <c r="D242" s="46">
        <v>0</v>
      </c>
      <c r="E242" s="41">
        <v>0</v>
      </c>
      <c r="F242" s="41">
        <v>0</v>
      </c>
      <c r="G242" s="41">
        <v>1</v>
      </c>
      <c r="H242" s="41">
        <v>1</v>
      </c>
      <c r="I242" s="41">
        <v>2</v>
      </c>
      <c r="J242" s="41">
        <v>0</v>
      </c>
      <c r="K242" s="41">
        <v>1</v>
      </c>
      <c r="L242" s="41">
        <v>1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1</v>
      </c>
      <c r="AO242" s="41">
        <v>2</v>
      </c>
      <c r="AP242" s="47">
        <v>3</v>
      </c>
      <c r="AQ242" s="46">
        <v>0</v>
      </c>
      <c r="AR242" s="41">
        <v>0</v>
      </c>
      <c r="AS242" s="41">
        <v>0</v>
      </c>
      <c r="AT242" s="41">
        <v>0</v>
      </c>
      <c r="AU242" s="41">
        <v>0</v>
      </c>
      <c r="AV242" s="41">
        <v>0</v>
      </c>
      <c r="AW242" s="41">
        <v>2</v>
      </c>
      <c r="AX242" s="41">
        <v>0</v>
      </c>
      <c r="AY242" s="41">
        <v>2</v>
      </c>
      <c r="AZ242" s="41">
        <v>0</v>
      </c>
      <c r="BA242" s="41">
        <v>0</v>
      </c>
      <c r="BB242" s="41">
        <v>0</v>
      </c>
      <c r="BC242" s="41">
        <v>0</v>
      </c>
      <c r="BD242" s="41">
        <v>0</v>
      </c>
      <c r="BE242" s="41">
        <v>0</v>
      </c>
      <c r="BF242" s="41">
        <v>0</v>
      </c>
      <c r="BG242" s="41">
        <v>0</v>
      </c>
      <c r="BH242" s="41">
        <v>0</v>
      </c>
      <c r="BI242" s="41">
        <v>0</v>
      </c>
      <c r="BJ242" s="41">
        <v>0</v>
      </c>
      <c r="BK242" s="41">
        <v>0</v>
      </c>
      <c r="BL242" s="41">
        <v>0</v>
      </c>
      <c r="BM242" s="41">
        <v>0</v>
      </c>
      <c r="BN242" s="41">
        <v>0</v>
      </c>
      <c r="BO242" s="41">
        <v>0</v>
      </c>
      <c r="BP242" s="41">
        <v>0</v>
      </c>
      <c r="BQ242" s="41">
        <v>0</v>
      </c>
      <c r="BR242" s="41">
        <v>0</v>
      </c>
      <c r="BS242" s="41">
        <v>0</v>
      </c>
      <c r="BT242" s="41">
        <v>0</v>
      </c>
      <c r="BU242" s="41">
        <v>0</v>
      </c>
      <c r="BV242" s="41">
        <v>0</v>
      </c>
      <c r="BW242" s="41">
        <v>0</v>
      </c>
      <c r="BX242" s="41">
        <v>0</v>
      </c>
      <c r="BY242" s="41">
        <v>0</v>
      </c>
      <c r="BZ242" s="41">
        <v>0</v>
      </c>
      <c r="CA242" s="41">
        <v>2</v>
      </c>
      <c r="CB242" s="41">
        <v>0</v>
      </c>
      <c r="CC242" s="47">
        <v>2</v>
      </c>
      <c r="CD242" s="46">
        <v>0</v>
      </c>
      <c r="CE242" s="41">
        <v>0</v>
      </c>
      <c r="CF242" s="41">
        <v>0</v>
      </c>
      <c r="CG242" s="41">
        <v>1</v>
      </c>
      <c r="CH242" s="41">
        <v>1</v>
      </c>
      <c r="CI242" s="41">
        <v>2</v>
      </c>
      <c r="CJ242" s="41">
        <v>2</v>
      </c>
      <c r="CK242" s="41">
        <v>1</v>
      </c>
      <c r="CL242" s="41">
        <v>3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3</v>
      </c>
      <c r="DO242" s="41">
        <v>2</v>
      </c>
      <c r="DP242" s="47">
        <v>5</v>
      </c>
    </row>
    <row r="243" spans="1:120" ht="15" customHeight="1">
      <c r="A243" s="2" t="s">
        <v>403</v>
      </c>
      <c r="B243" s="1" t="s">
        <v>404</v>
      </c>
      <c r="C243" s="43" t="s">
        <v>243</v>
      </c>
      <c r="D243" s="46">
        <v>0</v>
      </c>
      <c r="E243" s="41">
        <v>0</v>
      </c>
      <c r="F243" s="41">
        <v>0</v>
      </c>
      <c r="G243" s="41">
        <v>19</v>
      </c>
      <c r="H243" s="41">
        <v>0</v>
      </c>
      <c r="I243" s="41">
        <v>19</v>
      </c>
      <c r="J243" s="41">
        <v>1</v>
      </c>
      <c r="K243" s="41">
        <v>0</v>
      </c>
      <c r="L243" s="41">
        <v>1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1</v>
      </c>
      <c r="AC243" s="41">
        <v>0</v>
      </c>
      <c r="AD243" s="41">
        <v>1</v>
      </c>
      <c r="AE243" s="41">
        <v>1</v>
      </c>
      <c r="AF243" s="41">
        <v>0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352</v>
      </c>
      <c r="AM243" s="41">
        <v>352</v>
      </c>
      <c r="AN243" s="41">
        <v>22</v>
      </c>
      <c r="AO243" s="41">
        <v>352</v>
      </c>
      <c r="AP243" s="47">
        <v>374</v>
      </c>
      <c r="AQ243" s="46">
        <v>2</v>
      </c>
      <c r="AR243" s="41">
        <v>0</v>
      </c>
      <c r="AS243" s="41">
        <v>2</v>
      </c>
      <c r="AT243" s="41">
        <v>5</v>
      </c>
      <c r="AU243" s="41">
        <v>0</v>
      </c>
      <c r="AV243" s="41">
        <v>5</v>
      </c>
      <c r="AW243" s="41">
        <v>0</v>
      </c>
      <c r="AX243" s="41">
        <v>0</v>
      </c>
      <c r="AY243" s="41">
        <v>0</v>
      </c>
      <c r="AZ243" s="41">
        <v>0</v>
      </c>
      <c r="BA243" s="41">
        <v>0</v>
      </c>
      <c r="BB243" s="41">
        <v>0</v>
      </c>
      <c r="BC243" s="41">
        <v>0</v>
      </c>
      <c r="BD243" s="41">
        <v>0</v>
      </c>
      <c r="BE243" s="41">
        <v>0</v>
      </c>
      <c r="BF243" s="41">
        <v>0</v>
      </c>
      <c r="BG243" s="41">
        <v>0</v>
      </c>
      <c r="BH243" s="41">
        <v>0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0</v>
      </c>
      <c r="BT243" s="41">
        <v>0</v>
      </c>
      <c r="BU243" s="41">
        <v>0</v>
      </c>
      <c r="BV243" s="41">
        <v>0</v>
      </c>
      <c r="BW243" s="41">
        <v>0</v>
      </c>
      <c r="BX243" s="41">
        <v>0</v>
      </c>
      <c r="BY243" s="41">
        <v>0</v>
      </c>
      <c r="BZ243" s="41">
        <v>0</v>
      </c>
      <c r="CA243" s="41">
        <v>7</v>
      </c>
      <c r="CB243" s="41">
        <v>0</v>
      </c>
      <c r="CC243" s="47">
        <v>7</v>
      </c>
      <c r="CD243" s="46">
        <v>2</v>
      </c>
      <c r="CE243" s="41">
        <v>0</v>
      </c>
      <c r="CF243" s="41">
        <v>2</v>
      </c>
      <c r="CG243" s="41">
        <v>24</v>
      </c>
      <c r="CH243" s="41">
        <v>0</v>
      </c>
      <c r="CI243" s="41">
        <v>24</v>
      </c>
      <c r="CJ243" s="41">
        <v>1</v>
      </c>
      <c r="CK243" s="41">
        <v>0</v>
      </c>
      <c r="CL243" s="41">
        <v>1</v>
      </c>
      <c r="CM243" s="41">
        <v>0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1</v>
      </c>
      <c r="DE243" s="41">
        <v>1</v>
      </c>
      <c r="DF243" s="41">
        <v>0</v>
      </c>
      <c r="DG243" s="41">
        <v>1</v>
      </c>
      <c r="DH243" s="41">
        <v>0</v>
      </c>
      <c r="DI243" s="41">
        <v>0</v>
      </c>
      <c r="DJ243" s="41">
        <v>0</v>
      </c>
      <c r="DK243" s="41">
        <v>0</v>
      </c>
      <c r="DL243" s="41">
        <v>352</v>
      </c>
      <c r="DM243" s="41">
        <v>352</v>
      </c>
      <c r="DN243" s="41">
        <v>29</v>
      </c>
      <c r="DO243" s="41">
        <v>352</v>
      </c>
      <c r="DP243" s="47">
        <v>381</v>
      </c>
    </row>
    <row r="244" spans="1:120" ht="15" customHeight="1">
      <c r="A244" s="2" t="s">
        <v>403</v>
      </c>
      <c r="B244" s="1" t="s">
        <v>405</v>
      </c>
      <c r="C244" s="43" t="s">
        <v>244</v>
      </c>
      <c r="D244" s="46">
        <v>1</v>
      </c>
      <c r="E244" s="41">
        <v>0</v>
      </c>
      <c r="F244" s="41">
        <v>1</v>
      </c>
      <c r="G244" s="41">
        <v>22</v>
      </c>
      <c r="H244" s="41">
        <v>0</v>
      </c>
      <c r="I244" s="41">
        <v>22</v>
      </c>
      <c r="J244" s="41">
        <v>1</v>
      </c>
      <c r="K244" s="41">
        <v>0</v>
      </c>
      <c r="L244" s="41">
        <v>1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3</v>
      </c>
      <c r="AC244" s="41">
        <v>0</v>
      </c>
      <c r="AD244" s="41">
        <v>3</v>
      </c>
      <c r="AE244" s="41">
        <v>4</v>
      </c>
      <c r="AF244" s="41">
        <v>0</v>
      </c>
      <c r="AG244" s="41">
        <v>4</v>
      </c>
      <c r="AH244" s="41">
        <v>2</v>
      </c>
      <c r="AI244" s="41">
        <v>0</v>
      </c>
      <c r="AJ244" s="41">
        <v>2</v>
      </c>
      <c r="AK244" s="41">
        <v>0</v>
      </c>
      <c r="AL244" s="41">
        <v>0</v>
      </c>
      <c r="AM244" s="41">
        <v>0</v>
      </c>
      <c r="AN244" s="41">
        <v>33</v>
      </c>
      <c r="AO244" s="41">
        <v>0</v>
      </c>
      <c r="AP244" s="47">
        <v>33</v>
      </c>
      <c r="AQ244" s="46">
        <v>0</v>
      </c>
      <c r="AR244" s="41">
        <v>0</v>
      </c>
      <c r="AS244" s="41">
        <v>0</v>
      </c>
      <c r="AT244" s="41">
        <v>26</v>
      </c>
      <c r="AU244" s="41">
        <v>0</v>
      </c>
      <c r="AV244" s="41">
        <v>26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0</v>
      </c>
      <c r="BO244" s="41">
        <v>0</v>
      </c>
      <c r="BP244" s="41">
        <v>0</v>
      </c>
      <c r="BQ244" s="41">
        <v>0</v>
      </c>
      <c r="BR244" s="41">
        <v>0</v>
      </c>
      <c r="BS244" s="41">
        <v>0</v>
      </c>
      <c r="BT244" s="41">
        <v>0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26</v>
      </c>
      <c r="CB244" s="41">
        <v>0</v>
      </c>
      <c r="CC244" s="47">
        <v>26</v>
      </c>
      <c r="CD244" s="46">
        <v>1</v>
      </c>
      <c r="CE244" s="41">
        <v>0</v>
      </c>
      <c r="CF244" s="41">
        <v>1</v>
      </c>
      <c r="CG244" s="41">
        <v>48</v>
      </c>
      <c r="CH244" s="41">
        <v>0</v>
      </c>
      <c r="CI244" s="41">
        <v>48</v>
      </c>
      <c r="CJ244" s="41">
        <v>1</v>
      </c>
      <c r="CK244" s="41">
        <v>0</v>
      </c>
      <c r="CL244" s="41">
        <v>1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3</v>
      </c>
      <c r="DC244" s="41">
        <v>0</v>
      </c>
      <c r="DD244" s="41">
        <v>3</v>
      </c>
      <c r="DE244" s="41">
        <v>4</v>
      </c>
      <c r="DF244" s="41">
        <v>0</v>
      </c>
      <c r="DG244" s="41">
        <v>4</v>
      </c>
      <c r="DH244" s="41">
        <v>2</v>
      </c>
      <c r="DI244" s="41">
        <v>0</v>
      </c>
      <c r="DJ244" s="41">
        <v>2</v>
      </c>
      <c r="DK244" s="41">
        <v>0</v>
      </c>
      <c r="DL244" s="41">
        <v>0</v>
      </c>
      <c r="DM244" s="41">
        <v>0</v>
      </c>
      <c r="DN244" s="41">
        <v>59</v>
      </c>
      <c r="DO244" s="41">
        <v>0</v>
      </c>
      <c r="DP244" s="47">
        <v>59</v>
      </c>
    </row>
    <row r="245" spans="1:120" ht="15" customHeight="1">
      <c r="A245" s="2" t="s">
        <v>403</v>
      </c>
      <c r="B245" s="1" t="s">
        <v>405</v>
      </c>
      <c r="C245" s="43" t="s">
        <v>245</v>
      </c>
      <c r="D245" s="46">
        <v>1</v>
      </c>
      <c r="E245" s="41">
        <v>0</v>
      </c>
      <c r="F245" s="41">
        <v>1</v>
      </c>
      <c r="G245" s="41">
        <v>0</v>
      </c>
      <c r="H245" s="41">
        <v>0</v>
      </c>
      <c r="I245" s="41">
        <v>0</v>
      </c>
      <c r="J245" s="41">
        <v>0</v>
      </c>
      <c r="K245" s="41">
        <v>101</v>
      </c>
      <c r="L245" s="41">
        <v>101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101</v>
      </c>
      <c r="AP245" s="47">
        <v>102</v>
      </c>
      <c r="AQ245" s="46">
        <v>0</v>
      </c>
      <c r="AR245" s="41">
        <v>0</v>
      </c>
      <c r="AS245" s="41">
        <v>0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0</v>
      </c>
      <c r="BC245" s="41">
        <v>0</v>
      </c>
      <c r="BD245" s="41">
        <v>0</v>
      </c>
      <c r="BE245" s="41">
        <v>0</v>
      </c>
      <c r="BF245" s="41">
        <v>0</v>
      </c>
      <c r="BG245" s="41">
        <v>0</v>
      </c>
      <c r="BH245" s="41">
        <v>0</v>
      </c>
      <c r="BI245" s="41">
        <v>0</v>
      </c>
      <c r="BJ245" s="41">
        <v>0</v>
      </c>
      <c r="BK245" s="41">
        <v>0</v>
      </c>
      <c r="BL245" s="41">
        <v>0</v>
      </c>
      <c r="BM245" s="41">
        <v>0</v>
      </c>
      <c r="BN245" s="41">
        <v>0</v>
      </c>
      <c r="BO245" s="41">
        <v>0</v>
      </c>
      <c r="BP245" s="41">
        <v>0</v>
      </c>
      <c r="BQ245" s="41">
        <v>0</v>
      </c>
      <c r="BR245" s="41">
        <v>0</v>
      </c>
      <c r="BS245" s="41">
        <v>0</v>
      </c>
      <c r="BT245" s="41">
        <v>0</v>
      </c>
      <c r="BU245" s="41">
        <v>0</v>
      </c>
      <c r="BV245" s="41">
        <v>0</v>
      </c>
      <c r="BW245" s="41">
        <v>0</v>
      </c>
      <c r="BX245" s="41">
        <v>0</v>
      </c>
      <c r="BY245" s="41">
        <v>0</v>
      </c>
      <c r="BZ245" s="41">
        <v>0</v>
      </c>
      <c r="CA245" s="41">
        <v>0</v>
      </c>
      <c r="CB245" s="41">
        <v>0</v>
      </c>
      <c r="CC245" s="47">
        <v>0</v>
      </c>
      <c r="CD245" s="46">
        <v>1</v>
      </c>
      <c r="CE245" s="41">
        <v>0</v>
      </c>
      <c r="CF245" s="41">
        <v>1</v>
      </c>
      <c r="CG245" s="41">
        <v>0</v>
      </c>
      <c r="CH245" s="41">
        <v>0</v>
      </c>
      <c r="CI245" s="41">
        <v>0</v>
      </c>
      <c r="CJ245" s="41">
        <v>0</v>
      </c>
      <c r="CK245" s="41">
        <v>101</v>
      </c>
      <c r="CL245" s="41">
        <v>101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0</v>
      </c>
      <c r="DL245" s="41">
        <v>0</v>
      </c>
      <c r="DM245" s="41">
        <v>0</v>
      </c>
      <c r="DN245" s="41">
        <v>1</v>
      </c>
      <c r="DO245" s="41">
        <v>101</v>
      </c>
      <c r="DP245" s="47">
        <v>102</v>
      </c>
    </row>
    <row r="246" spans="1:120" ht="15" customHeight="1">
      <c r="A246" s="2" t="s">
        <v>403</v>
      </c>
      <c r="B246" s="1" t="s">
        <v>405</v>
      </c>
      <c r="C246" s="43" t="s">
        <v>246</v>
      </c>
      <c r="D246" s="46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50</v>
      </c>
      <c r="L246" s="41">
        <v>50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50</v>
      </c>
      <c r="AP246" s="47">
        <v>50</v>
      </c>
      <c r="AQ246" s="46">
        <v>0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0</v>
      </c>
      <c r="BM246" s="41">
        <v>0</v>
      </c>
      <c r="BN246" s="41">
        <v>0</v>
      </c>
      <c r="BO246" s="41">
        <v>0</v>
      </c>
      <c r="BP246" s="41">
        <v>0</v>
      </c>
      <c r="BQ246" s="41">
        <v>0</v>
      </c>
      <c r="BR246" s="41">
        <v>0</v>
      </c>
      <c r="BS246" s="41">
        <v>0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0</v>
      </c>
      <c r="CA246" s="41">
        <v>0</v>
      </c>
      <c r="CB246" s="41">
        <v>0</v>
      </c>
      <c r="CC246" s="47">
        <v>0</v>
      </c>
      <c r="CD246" s="46">
        <v>0</v>
      </c>
      <c r="CE246" s="41">
        <v>0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50</v>
      </c>
      <c r="CL246" s="41">
        <v>50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50</v>
      </c>
      <c r="DP246" s="47">
        <v>50</v>
      </c>
    </row>
    <row r="247" spans="1:120" ht="15" customHeight="1">
      <c r="A247" s="2" t="s">
        <v>403</v>
      </c>
      <c r="B247" s="1" t="s">
        <v>405</v>
      </c>
      <c r="C247" s="43" t="s">
        <v>247</v>
      </c>
      <c r="D247" s="46">
        <v>3</v>
      </c>
      <c r="E247" s="41">
        <v>0</v>
      </c>
      <c r="F247" s="41">
        <v>3</v>
      </c>
      <c r="G247" s="41">
        <v>6</v>
      </c>
      <c r="H247" s="41">
        <v>0</v>
      </c>
      <c r="I247" s="41">
        <v>6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9</v>
      </c>
      <c r="AO247" s="41">
        <v>0</v>
      </c>
      <c r="AP247" s="47">
        <v>9</v>
      </c>
      <c r="AQ247" s="46">
        <v>0</v>
      </c>
      <c r="AR247" s="41">
        <v>0</v>
      </c>
      <c r="AS247" s="41">
        <v>0</v>
      </c>
      <c r="AT247" s="41">
        <v>0</v>
      </c>
      <c r="AU247" s="41">
        <v>0</v>
      </c>
      <c r="AV247" s="41">
        <v>0</v>
      </c>
      <c r="AW247" s="41">
        <v>0</v>
      </c>
      <c r="AX247" s="41">
        <v>0</v>
      </c>
      <c r="AY247" s="41">
        <v>0</v>
      </c>
      <c r="AZ247" s="41">
        <v>0</v>
      </c>
      <c r="BA247" s="41">
        <v>0</v>
      </c>
      <c r="BB247" s="41">
        <v>0</v>
      </c>
      <c r="BC247" s="41">
        <v>0</v>
      </c>
      <c r="BD247" s="41">
        <v>0</v>
      </c>
      <c r="BE247" s="41">
        <v>0</v>
      </c>
      <c r="BF247" s="41">
        <v>0</v>
      </c>
      <c r="BG247" s="41">
        <v>0</v>
      </c>
      <c r="BH247" s="41">
        <v>0</v>
      </c>
      <c r="BI247" s="41">
        <v>0</v>
      </c>
      <c r="BJ247" s="41">
        <v>0</v>
      </c>
      <c r="BK247" s="41">
        <v>0</v>
      </c>
      <c r="BL247" s="41">
        <v>0</v>
      </c>
      <c r="BM247" s="41">
        <v>0</v>
      </c>
      <c r="BN247" s="41">
        <v>0</v>
      </c>
      <c r="BO247" s="41">
        <v>0</v>
      </c>
      <c r="BP247" s="41">
        <v>0</v>
      </c>
      <c r="BQ247" s="41">
        <v>0</v>
      </c>
      <c r="BR247" s="41">
        <v>0</v>
      </c>
      <c r="BS247" s="41">
        <v>0</v>
      </c>
      <c r="BT247" s="41">
        <v>0</v>
      </c>
      <c r="BU247" s="41">
        <v>0</v>
      </c>
      <c r="BV247" s="41">
        <v>0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7">
        <v>0</v>
      </c>
      <c r="CD247" s="46">
        <v>3</v>
      </c>
      <c r="CE247" s="41">
        <v>0</v>
      </c>
      <c r="CF247" s="41">
        <v>3</v>
      </c>
      <c r="CG247" s="41">
        <v>6</v>
      </c>
      <c r="CH247" s="41">
        <v>0</v>
      </c>
      <c r="CI247" s="41">
        <v>6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0</v>
      </c>
      <c r="DM247" s="41">
        <v>0</v>
      </c>
      <c r="DN247" s="41">
        <v>9</v>
      </c>
      <c r="DO247" s="41">
        <v>0</v>
      </c>
      <c r="DP247" s="47">
        <v>9</v>
      </c>
    </row>
    <row r="248" spans="1:120" ht="15" customHeight="1">
      <c r="A248" s="2" t="s">
        <v>403</v>
      </c>
      <c r="B248" s="1" t="s">
        <v>405</v>
      </c>
      <c r="C248" s="43" t="s">
        <v>248</v>
      </c>
      <c r="D248" s="46">
        <v>0</v>
      </c>
      <c r="E248" s="41">
        <v>0</v>
      </c>
      <c r="F248" s="41">
        <v>0</v>
      </c>
      <c r="G248" s="41">
        <v>10</v>
      </c>
      <c r="H248" s="41">
        <v>4</v>
      </c>
      <c r="I248" s="41">
        <v>14</v>
      </c>
      <c r="J248" s="41">
        <v>0</v>
      </c>
      <c r="K248" s="41">
        <v>8</v>
      </c>
      <c r="L248" s="41">
        <v>8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333</v>
      </c>
      <c r="AM248" s="41">
        <v>333</v>
      </c>
      <c r="AN248" s="41">
        <v>10</v>
      </c>
      <c r="AO248" s="41">
        <v>345</v>
      </c>
      <c r="AP248" s="47">
        <v>355</v>
      </c>
      <c r="AQ248" s="46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0</v>
      </c>
      <c r="BS248" s="41">
        <v>0</v>
      </c>
      <c r="BT248" s="41">
        <v>0</v>
      </c>
      <c r="BU248" s="41">
        <v>0</v>
      </c>
      <c r="BV248" s="41">
        <v>0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7">
        <v>0</v>
      </c>
      <c r="CD248" s="46">
        <v>0</v>
      </c>
      <c r="CE248" s="41">
        <v>0</v>
      </c>
      <c r="CF248" s="41">
        <v>0</v>
      </c>
      <c r="CG248" s="41">
        <v>10</v>
      </c>
      <c r="CH248" s="41">
        <v>4</v>
      </c>
      <c r="CI248" s="41">
        <v>14</v>
      </c>
      <c r="CJ248" s="41">
        <v>0</v>
      </c>
      <c r="CK248" s="41">
        <v>8</v>
      </c>
      <c r="CL248" s="41">
        <v>8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333</v>
      </c>
      <c r="DM248" s="41">
        <v>333</v>
      </c>
      <c r="DN248" s="41">
        <v>10</v>
      </c>
      <c r="DO248" s="41">
        <v>345</v>
      </c>
      <c r="DP248" s="47">
        <v>355</v>
      </c>
    </row>
    <row r="249" spans="1:120" ht="15" customHeight="1">
      <c r="A249" s="2" t="s">
        <v>403</v>
      </c>
      <c r="B249" s="1" t="s">
        <v>405</v>
      </c>
      <c r="C249" s="43" t="s">
        <v>249</v>
      </c>
      <c r="D249" s="46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2</v>
      </c>
      <c r="K249" s="41">
        <v>16</v>
      </c>
      <c r="L249" s="41">
        <v>18</v>
      </c>
      <c r="M249" s="41">
        <v>0</v>
      </c>
      <c r="N249" s="41">
        <v>0</v>
      </c>
      <c r="O249" s="41">
        <v>0</v>
      </c>
      <c r="P249" s="41">
        <v>0</v>
      </c>
      <c r="Q249" s="41">
        <v>1</v>
      </c>
      <c r="R249" s="41">
        <v>1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2</v>
      </c>
      <c r="AO249" s="41">
        <v>17</v>
      </c>
      <c r="AP249" s="47">
        <v>19</v>
      </c>
      <c r="AQ249" s="46">
        <v>0</v>
      </c>
      <c r="AR249" s="41">
        <v>0</v>
      </c>
      <c r="AS249" s="41">
        <v>0</v>
      </c>
      <c r="AT249" s="41">
        <v>0</v>
      </c>
      <c r="AU249" s="41">
        <v>0</v>
      </c>
      <c r="AV249" s="41">
        <v>0</v>
      </c>
      <c r="AW249" s="41">
        <v>0</v>
      </c>
      <c r="AX249" s="41">
        <v>0</v>
      </c>
      <c r="AY249" s="41">
        <v>0</v>
      </c>
      <c r="AZ249" s="41">
        <v>0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0</v>
      </c>
      <c r="BG249" s="41">
        <v>0</v>
      </c>
      <c r="BH249" s="41">
        <v>0</v>
      </c>
      <c r="BI249" s="41">
        <v>0</v>
      </c>
      <c r="BJ249" s="41">
        <v>0</v>
      </c>
      <c r="BK249" s="41">
        <v>0</v>
      </c>
      <c r="BL249" s="41">
        <v>0</v>
      </c>
      <c r="BM249" s="41">
        <v>0</v>
      </c>
      <c r="BN249" s="41">
        <v>0</v>
      </c>
      <c r="BO249" s="41">
        <v>0</v>
      </c>
      <c r="BP249" s="41">
        <v>0</v>
      </c>
      <c r="BQ249" s="41">
        <v>0</v>
      </c>
      <c r="BR249" s="41">
        <v>0</v>
      </c>
      <c r="BS249" s="41">
        <v>0</v>
      </c>
      <c r="BT249" s="41">
        <v>0</v>
      </c>
      <c r="BU249" s="41">
        <v>0</v>
      </c>
      <c r="BV249" s="41">
        <v>0</v>
      </c>
      <c r="BW249" s="41">
        <v>0</v>
      </c>
      <c r="BX249" s="41">
        <v>0</v>
      </c>
      <c r="BY249" s="41">
        <v>0</v>
      </c>
      <c r="BZ249" s="41">
        <v>0</v>
      </c>
      <c r="CA249" s="41">
        <v>0</v>
      </c>
      <c r="CB249" s="41">
        <v>0</v>
      </c>
      <c r="CC249" s="47">
        <v>0</v>
      </c>
      <c r="CD249" s="46">
        <v>0</v>
      </c>
      <c r="CE249" s="41">
        <v>0</v>
      </c>
      <c r="CF249" s="41">
        <v>0</v>
      </c>
      <c r="CG249" s="41">
        <v>0</v>
      </c>
      <c r="CH249" s="41">
        <v>0</v>
      </c>
      <c r="CI249" s="41">
        <v>0</v>
      </c>
      <c r="CJ249" s="41">
        <v>2</v>
      </c>
      <c r="CK249" s="41">
        <v>16</v>
      </c>
      <c r="CL249" s="41">
        <v>18</v>
      </c>
      <c r="CM249" s="41">
        <v>0</v>
      </c>
      <c r="CN249" s="41">
        <v>0</v>
      </c>
      <c r="CO249" s="41">
        <v>0</v>
      </c>
      <c r="CP249" s="41">
        <v>0</v>
      </c>
      <c r="CQ249" s="41">
        <v>1</v>
      </c>
      <c r="CR249" s="41">
        <v>1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0</v>
      </c>
      <c r="DL249" s="41">
        <v>0</v>
      </c>
      <c r="DM249" s="41">
        <v>0</v>
      </c>
      <c r="DN249" s="41">
        <v>2</v>
      </c>
      <c r="DO249" s="41">
        <v>17</v>
      </c>
      <c r="DP249" s="47">
        <v>19</v>
      </c>
    </row>
    <row r="250" spans="1:120" ht="15" customHeight="1">
      <c r="A250" s="2" t="s">
        <v>403</v>
      </c>
      <c r="B250" s="1" t="s">
        <v>405</v>
      </c>
      <c r="C250" s="43" t="s">
        <v>250</v>
      </c>
      <c r="D250" s="46">
        <v>3</v>
      </c>
      <c r="E250" s="41">
        <v>1</v>
      </c>
      <c r="F250" s="41">
        <v>4</v>
      </c>
      <c r="G250" s="41">
        <v>6</v>
      </c>
      <c r="H250" s="41">
        <v>0</v>
      </c>
      <c r="I250" s="41">
        <v>6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1</v>
      </c>
      <c r="AD250" s="41">
        <v>1</v>
      </c>
      <c r="AE250" s="41">
        <v>0</v>
      </c>
      <c r="AF250" s="41">
        <v>1</v>
      </c>
      <c r="AG250" s="41">
        <v>1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9</v>
      </c>
      <c r="AO250" s="41">
        <v>3</v>
      </c>
      <c r="AP250" s="47">
        <v>12</v>
      </c>
      <c r="AQ250" s="46">
        <v>0</v>
      </c>
      <c r="AR250" s="41">
        <v>0</v>
      </c>
      <c r="AS250" s="41">
        <v>0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0</v>
      </c>
      <c r="BP250" s="41">
        <v>0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7">
        <v>0</v>
      </c>
      <c r="CD250" s="46">
        <v>3</v>
      </c>
      <c r="CE250" s="41">
        <v>1</v>
      </c>
      <c r="CF250" s="41">
        <v>4</v>
      </c>
      <c r="CG250" s="41">
        <v>6</v>
      </c>
      <c r="CH250" s="41">
        <v>0</v>
      </c>
      <c r="CI250" s="41">
        <v>6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1</v>
      </c>
      <c r="DD250" s="41">
        <v>1</v>
      </c>
      <c r="DE250" s="41">
        <v>0</v>
      </c>
      <c r="DF250" s="41">
        <v>1</v>
      </c>
      <c r="DG250" s="41">
        <v>1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9</v>
      </c>
      <c r="DO250" s="41">
        <v>3</v>
      </c>
      <c r="DP250" s="47">
        <v>12</v>
      </c>
    </row>
    <row r="251" spans="1:120" ht="15" customHeight="1">
      <c r="A251" s="2" t="s">
        <v>403</v>
      </c>
      <c r="B251" s="1" t="s">
        <v>405</v>
      </c>
      <c r="C251" s="43" t="s">
        <v>251</v>
      </c>
      <c r="D251" s="46">
        <v>15</v>
      </c>
      <c r="E251" s="41">
        <v>0</v>
      </c>
      <c r="F251" s="41">
        <v>15</v>
      </c>
      <c r="G251" s="41">
        <v>10</v>
      </c>
      <c r="H251" s="41">
        <v>0</v>
      </c>
      <c r="I251" s="41">
        <v>10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25</v>
      </c>
      <c r="AO251" s="41">
        <v>0</v>
      </c>
      <c r="AP251" s="47">
        <v>25</v>
      </c>
      <c r="AQ251" s="46">
        <v>2</v>
      </c>
      <c r="AR251" s="41">
        <v>0</v>
      </c>
      <c r="AS251" s="41">
        <v>2</v>
      </c>
      <c r="AT251" s="41">
        <v>2</v>
      </c>
      <c r="AU251" s="41">
        <v>0</v>
      </c>
      <c r="AV251" s="41">
        <v>2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0</v>
      </c>
      <c r="BD251" s="41">
        <v>0</v>
      </c>
      <c r="BE251" s="41">
        <v>0</v>
      </c>
      <c r="BF251" s="41">
        <v>0</v>
      </c>
      <c r="BG251" s="41">
        <v>0</v>
      </c>
      <c r="BH251" s="41">
        <v>0</v>
      </c>
      <c r="BI251" s="41">
        <v>0</v>
      </c>
      <c r="BJ251" s="41">
        <v>0</v>
      </c>
      <c r="BK251" s="41">
        <v>0</v>
      </c>
      <c r="BL251" s="41">
        <v>0</v>
      </c>
      <c r="BM251" s="41">
        <v>0</v>
      </c>
      <c r="BN251" s="41">
        <v>0</v>
      </c>
      <c r="BO251" s="41">
        <v>0</v>
      </c>
      <c r="BP251" s="41">
        <v>0</v>
      </c>
      <c r="BQ251" s="41">
        <v>0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4</v>
      </c>
      <c r="CB251" s="41">
        <v>0</v>
      </c>
      <c r="CC251" s="47">
        <v>4</v>
      </c>
      <c r="CD251" s="46">
        <v>17</v>
      </c>
      <c r="CE251" s="41">
        <v>0</v>
      </c>
      <c r="CF251" s="41">
        <v>17</v>
      </c>
      <c r="CG251" s="41">
        <v>12</v>
      </c>
      <c r="CH251" s="41">
        <v>0</v>
      </c>
      <c r="CI251" s="41">
        <v>12</v>
      </c>
      <c r="CJ251" s="41">
        <v>0</v>
      </c>
      <c r="CK251" s="41">
        <v>0</v>
      </c>
      <c r="CL251" s="41">
        <v>0</v>
      </c>
      <c r="CM251" s="41">
        <v>0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1">
        <v>0</v>
      </c>
      <c r="DA251" s="41">
        <v>0</v>
      </c>
      <c r="DB251" s="41">
        <v>0</v>
      </c>
      <c r="DC251" s="41">
        <v>0</v>
      </c>
      <c r="DD251" s="41">
        <v>0</v>
      </c>
      <c r="DE251" s="41">
        <v>0</v>
      </c>
      <c r="DF251" s="41">
        <v>0</v>
      </c>
      <c r="DG251" s="41">
        <v>0</v>
      </c>
      <c r="DH251" s="41">
        <v>0</v>
      </c>
      <c r="DI251" s="41">
        <v>0</v>
      </c>
      <c r="DJ251" s="41">
        <v>0</v>
      </c>
      <c r="DK251" s="41">
        <v>0</v>
      </c>
      <c r="DL251" s="41">
        <v>0</v>
      </c>
      <c r="DM251" s="41">
        <v>0</v>
      </c>
      <c r="DN251" s="41">
        <v>29</v>
      </c>
      <c r="DO251" s="41">
        <v>0</v>
      </c>
      <c r="DP251" s="47">
        <v>29</v>
      </c>
    </row>
    <row r="252" spans="1:120" ht="15" customHeight="1">
      <c r="A252" s="2" t="s">
        <v>403</v>
      </c>
      <c r="B252" s="1" t="s">
        <v>405</v>
      </c>
      <c r="C252" s="43" t="s">
        <v>252</v>
      </c>
      <c r="D252" s="46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1</v>
      </c>
      <c r="K252" s="41">
        <v>0</v>
      </c>
      <c r="L252" s="41">
        <v>1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  <c r="Z252" s="41">
        <v>0</v>
      </c>
      <c r="AA252" s="41">
        <v>0</v>
      </c>
      <c r="AB252" s="41">
        <v>0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0</v>
      </c>
      <c r="AN252" s="41">
        <v>1</v>
      </c>
      <c r="AO252" s="41">
        <v>0</v>
      </c>
      <c r="AP252" s="47">
        <v>1</v>
      </c>
      <c r="AQ252" s="46">
        <v>0</v>
      </c>
      <c r="AR252" s="41">
        <v>0</v>
      </c>
      <c r="AS252" s="41">
        <v>0</v>
      </c>
      <c r="AT252" s="41">
        <v>0</v>
      </c>
      <c r="AU252" s="41">
        <v>0</v>
      </c>
      <c r="AV252" s="41">
        <v>0</v>
      </c>
      <c r="AW252" s="41">
        <v>0</v>
      </c>
      <c r="AX252" s="41">
        <v>0</v>
      </c>
      <c r="AY252" s="41">
        <v>0</v>
      </c>
      <c r="AZ252" s="41">
        <v>0</v>
      </c>
      <c r="BA252" s="41">
        <v>0</v>
      </c>
      <c r="BB252" s="41">
        <v>0</v>
      </c>
      <c r="BC252" s="41">
        <v>0</v>
      </c>
      <c r="BD252" s="41">
        <v>0</v>
      </c>
      <c r="BE252" s="41">
        <v>0</v>
      </c>
      <c r="BF252" s="41">
        <v>0</v>
      </c>
      <c r="BG252" s="41">
        <v>0</v>
      </c>
      <c r="BH252" s="41">
        <v>0</v>
      </c>
      <c r="BI252" s="41">
        <v>0</v>
      </c>
      <c r="BJ252" s="41">
        <v>0</v>
      </c>
      <c r="BK252" s="41">
        <v>0</v>
      </c>
      <c r="BL252" s="41">
        <v>0</v>
      </c>
      <c r="BM252" s="41">
        <v>0</v>
      </c>
      <c r="BN252" s="41">
        <v>0</v>
      </c>
      <c r="BO252" s="41">
        <v>0</v>
      </c>
      <c r="BP252" s="41">
        <v>0</v>
      </c>
      <c r="BQ252" s="41">
        <v>0</v>
      </c>
      <c r="BR252" s="41">
        <v>0</v>
      </c>
      <c r="BS252" s="41">
        <v>0</v>
      </c>
      <c r="BT252" s="41">
        <v>0</v>
      </c>
      <c r="BU252" s="41">
        <v>0</v>
      </c>
      <c r="BV252" s="41">
        <v>0</v>
      </c>
      <c r="BW252" s="41">
        <v>0</v>
      </c>
      <c r="BX252" s="41">
        <v>0</v>
      </c>
      <c r="BY252" s="41">
        <v>0</v>
      </c>
      <c r="BZ252" s="41">
        <v>0</v>
      </c>
      <c r="CA252" s="41">
        <v>0</v>
      </c>
      <c r="CB252" s="41">
        <v>0</v>
      </c>
      <c r="CC252" s="47">
        <v>0</v>
      </c>
      <c r="CD252" s="46">
        <v>0</v>
      </c>
      <c r="CE252" s="41">
        <v>0</v>
      </c>
      <c r="CF252" s="41">
        <v>0</v>
      </c>
      <c r="CG252" s="41">
        <v>0</v>
      </c>
      <c r="CH252" s="41">
        <v>0</v>
      </c>
      <c r="CI252" s="41">
        <v>0</v>
      </c>
      <c r="CJ252" s="41">
        <v>1</v>
      </c>
      <c r="CK252" s="41">
        <v>0</v>
      </c>
      <c r="CL252" s="41">
        <v>1</v>
      </c>
      <c r="CM252" s="41">
        <v>0</v>
      </c>
      <c r="CN252" s="41">
        <v>0</v>
      </c>
      <c r="CO252" s="41">
        <v>0</v>
      </c>
      <c r="CP252" s="41">
        <v>0</v>
      </c>
      <c r="CQ252" s="41">
        <v>0</v>
      </c>
      <c r="CR252" s="41">
        <v>0</v>
      </c>
      <c r="CS252" s="41">
        <v>0</v>
      </c>
      <c r="CT252" s="41">
        <v>0</v>
      </c>
      <c r="CU252" s="41">
        <v>0</v>
      </c>
      <c r="CV252" s="41">
        <v>0</v>
      </c>
      <c r="CW252" s="41">
        <v>0</v>
      </c>
      <c r="CX252" s="41">
        <v>0</v>
      </c>
      <c r="CY252" s="41">
        <v>0</v>
      </c>
      <c r="CZ252" s="41">
        <v>0</v>
      </c>
      <c r="DA252" s="41">
        <v>0</v>
      </c>
      <c r="DB252" s="41">
        <v>0</v>
      </c>
      <c r="DC252" s="41">
        <v>0</v>
      </c>
      <c r="DD252" s="41">
        <v>0</v>
      </c>
      <c r="DE252" s="41">
        <v>0</v>
      </c>
      <c r="DF252" s="41">
        <v>0</v>
      </c>
      <c r="DG252" s="41">
        <v>0</v>
      </c>
      <c r="DH252" s="41">
        <v>0</v>
      </c>
      <c r="DI252" s="41">
        <v>0</v>
      </c>
      <c r="DJ252" s="41">
        <v>0</v>
      </c>
      <c r="DK252" s="41">
        <v>0</v>
      </c>
      <c r="DL252" s="41">
        <v>0</v>
      </c>
      <c r="DM252" s="41">
        <v>0</v>
      </c>
      <c r="DN252" s="41">
        <v>1</v>
      </c>
      <c r="DO252" s="41">
        <v>0</v>
      </c>
      <c r="DP252" s="47">
        <v>1</v>
      </c>
    </row>
    <row r="253" spans="1:120" ht="15" customHeight="1">
      <c r="A253" s="2" t="s">
        <v>403</v>
      </c>
      <c r="B253" s="1" t="s">
        <v>405</v>
      </c>
      <c r="C253" s="43" t="s">
        <v>253</v>
      </c>
      <c r="D253" s="46">
        <v>0</v>
      </c>
      <c r="E253" s="41">
        <v>0</v>
      </c>
      <c r="F253" s="41">
        <v>0</v>
      </c>
      <c r="G253" s="41">
        <v>8</v>
      </c>
      <c r="H253" s="41">
        <v>1</v>
      </c>
      <c r="I253" s="41">
        <v>9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  <c r="AE253" s="41">
        <v>0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  <c r="AL253" s="41">
        <v>0</v>
      </c>
      <c r="AM253" s="41">
        <v>0</v>
      </c>
      <c r="AN253" s="41">
        <v>8</v>
      </c>
      <c r="AO253" s="41">
        <v>1</v>
      </c>
      <c r="AP253" s="47">
        <v>9</v>
      </c>
      <c r="AQ253" s="46">
        <v>0</v>
      </c>
      <c r="AR253" s="41">
        <v>0</v>
      </c>
      <c r="AS253" s="41">
        <v>0</v>
      </c>
      <c r="AT253" s="41">
        <v>0</v>
      </c>
      <c r="AU253" s="41">
        <v>0</v>
      </c>
      <c r="AV253" s="41">
        <v>0</v>
      </c>
      <c r="AW253" s="41">
        <v>0</v>
      </c>
      <c r="AX253" s="41">
        <v>0</v>
      </c>
      <c r="AY253" s="41">
        <v>0</v>
      </c>
      <c r="AZ253" s="41">
        <v>0</v>
      </c>
      <c r="BA253" s="41">
        <v>0</v>
      </c>
      <c r="BB253" s="41">
        <v>0</v>
      </c>
      <c r="BC253" s="41">
        <v>0</v>
      </c>
      <c r="BD253" s="41">
        <v>0</v>
      </c>
      <c r="BE253" s="41">
        <v>0</v>
      </c>
      <c r="BF253" s="41">
        <v>0</v>
      </c>
      <c r="BG253" s="41">
        <v>0</v>
      </c>
      <c r="BH253" s="41">
        <v>0</v>
      </c>
      <c r="BI253" s="41">
        <v>0</v>
      </c>
      <c r="BJ253" s="41">
        <v>0</v>
      </c>
      <c r="BK253" s="41">
        <v>0</v>
      </c>
      <c r="BL253" s="41">
        <v>0</v>
      </c>
      <c r="BM253" s="41">
        <v>0</v>
      </c>
      <c r="BN253" s="41">
        <v>0</v>
      </c>
      <c r="BO253" s="41">
        <v>0</v>
      </c>
      <c r="BP253" s="41">
        <v>0</v>
      </c>
      <c r="BQ253" s="41">
        <v>0</v>
      </c>
      <c r="BR253" s="41">
        <v>0</v>
      </c>
      <c r="BS253" s="41">
        <v>0</v>
      </c>
      <c r="BT253" s="41">
        <v>0</v>
      </c>
      <c r="BU253" s="41">
        <v>0</v>
      </c>
      <c r="BV253" s="41">
        <v>0</v>
      </c>
      <c r="BW253" s="41">
        <v>0</v>
      </c>
      <c r="BX253" s="41">
        <v>0</v>
      </c>
      <c r="BY253" s="41">
        <v>0</v>
      </c>
      <c r="BZ253" s="41">
        <v>0</v>
      </c>
      <c r="CA253" s="41">
        <v>0</v>
      </c>
      <c r="CB253" s="41">
        <v>0</v>
      </c>
      <c r="CC253" s="47">
        <v>0</v>
      </c>
      <c r="CD253" s="46">
        <v>0</v>
      </c>
      <c r="CE253" s="41">
        <v>0</v>
      </c>
      <c r="CF253" s="41">
        <v>0</v>
      </c>
      <c r="CG253" s="41">
        <v>8</v>
      </c>
      <c r="CH253" s="41">
        <v>1</v>
      </c>
      <c r="CI253" s="41">
        <v>9</v>
      </c>
      <c r="CJ253" s="41">
        <v>0</v>
      </c>
      <c r="CK253" s="41">
        <v>0</v>
      </c>
      <c r="CL253" s="41">
        <v>0</v>
      </c>
      <c r="CM253" s="41">
        <v>0</v>
      </c>
      <c r="CN253" s="41">
        <v>0</v>
      </c>
      <c r="CO253" s="41">
        <v>0</v>
      </c>
      <c r="CP253" s="41">
        <v>0</v>
      </c>
      <c r="CQ253" s="41">
        <v>0</v>
      </c>
      <c r="CR253" s="41">
        <v>0</v>
      </c>
      <c r="CS253" s="41">
        <v>0</v>
      </c>
      <c r="CT253" s="41">
        <v>0</v>
      </c>
      <c r="CU253" s="41">
        <v>0</v>
      </c>
      <c r="CV253" s="41">
        <v>0</v>
      </c>
      <c r="CW253" s="41">
        <v>0</v>
      </c>
      <c r="CX253" s="41">
        <v>0</v>
      </c>
      <c r="CY253" s="41">
        <v>0</v>
      </c>
      <c r="CZ253" s="41">
        <v>0</v>
      </c>
      <c r="DA253" s="41">
        <v>0</v>
      </c>
      <c r="DB253" s="41">
        <v>0</v>
      </c>
      <c r="DC253" s="41">
        <v>0</v>
      </c>
      <c r="DD253" s="41">
        <v>0</v>
      </c>
      <c r="DE253" s="41">
        <v>0</v>
      </c>
      <c r="DF253" s="41">
        <v>0</v>
      </c>
      <c r="DG253" s="41">
        <v>0</v>
      </c>
      <c r="DH253" s="41">
        <v>0</v>
      </c>
      <c r="DI253" s="41">
        <v>0</v>
      </c>
      <c r="DJ253" s="41">
        <v>0</v>
      </c>
      <c r="DK253" s="41">
        <v>0</v>
      </c>
      <c r="DL253" s="41">
        <v>0</v>
      </c>
      <c r="DM253" s="41">
        <v>0</v>
      </c>
      <c r="DN253" s="41">
        <v>8</v>
      </c>
      <c r="DO253" s="41">
        <v>1</v>
      </c>
      <c r="DP253" s="47">
        <v>9</v>
      </c>
    </row>
    <row r="254" spans="1:120" ht="15" customHeight="1">
      <c r="A254" s="2" t="s">
        <v>403</v>
      </c>
      <c r="B254" s="1" t="s">
        <v>405</v>
      </c>
      <c r="C254" s="43" t="s">
        <v>254</v>
      </c>
      <c r="D254" s="46">
        <v>0</v>
      </c>
      <c r="E254" s="41">
        <v>0</v>
      </c>
      <c r="F254" s="41">
        <v>0</v>
      </c>
      <c r="G254" s="41">
        <v>2</v>
      </c>
      <c r="H254" s="41">
        <v>0</v>
      </c>
      <c r="I254" s="41">
        <v>2</v>
      </c>
      <c r="J254" s="41">
        <v>3</v>
      </c>
      <c r="K254" s="41">
        <v>29</v>
      </c>
      <c r="L254" s="41">
        <v>32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1</v>
      </c>
      <c r="AJ254" s="41">
        <v>1</v>
      </c>
      <c r="AK254" s="41">
        <v>0</v>
      </c>
      <c r="AL254" s="41">
        <v>256</v>
      </c>
      <c r="AM254" s="41">
        <v>256</v>
      </c>
      <c r="AN254" s="41">
        <v>5</v>
      </c>
      <c r="AO254" s="41">
        <v>286</v>
      </c>
      <c r="AP254" s="47">
        <v>291</v>
      </c>
      <c r="AQ254" s="46">
        <v>0</v>
      </c>
      <c r="AR254" s="41">
        <v>0</v>
      </c>
      <c r="AS254" s="41">
        <v>0</v>
      </c>
      <c r="AT254" s="41">
        <v>0</v>
      </c>
      <c r="AU254" s="41">
        <v>0</v>
      </c>
      <c r="AV254" s="41">
        <v>0</v>
      </c>
      <c r="AW254" s="41">
        <v>0</v>
      </c>
      <c r="AX254" s="41">
        <v>0</v>
      </c>
      <c r="AY254" s="41">
        <v>0</v>
      </c>
      <c r="AZ254" s="41">
        <v>0</v>
      </c>
      <c r="BA254" s="41">
        <v>0</v>
      </c>
      <c r="BB254" s="41">
        <v>0</v>
      </c>
      <c r="BC254" s="41">
        <v>0</v>
      </c>
      <c r="BD254" s="41">
        <v>0</v>
      </c>
      <c r="BE254" s="41">
        <v>0</v>
      </c>
      <c r="BF254" s="41">
        <v>0</v>
      </c>
      <c r="BG254" s="41">
        <v>0</v>
      </c>
      <c r="BH254" s="41">
        <v>0</v>
      </c>
      <c r="BI254" s="41">
        <v>0</v>
      </c>
      <c r="BJ254" s="41">
        <v>0</v>
      </c>
      <c r="BK254" s="41">
        <v>0</v>
      </c>
      <c r="BL254" s="41">
        <v>0</v>
      </c>
      <c r="BM254" s="41">
        <v>0</v>
      </c>
      <c r="BN254" s="41">
        <v>0</v>
      </c>
      <c r="BO254" s="41">
        <v>0</v>
      </c>
      <c r="BP254" s="41">
        <v>0</v>
      </c>
      <c r="BQ254" s="41">
        <v>0</v>
      </c>
      <c r="BR254" s="41">
        <v>0</v>
      </c>
      <c r="BS254" s="41">
        <v>0</v>
      </c>
      <c r="BT254" s="41">
        <v>0</v>
      </c>
      <c r="BU254" s="41">
        <v>0</v>
      </c>
      <c r="BV254" s="41">
        <v>0</v>
      </c>
      <c r="BW254" s="41">
        <v>0</v>
      </c>
      <c r="BX254" s="41">
        <v>0</v>
      </c>
      <c r="BY254" s="41">
        <v>0</v>
      </c>
      <c r="BZ254" s="41">
        <v>0</v>
      </c>
      <c r="CA254" s="41">
        <v>0</v>
      </c>
      <c r="CB254" s="41">
        <v>0</v>
      </c>
      <c r="CC254" s="47">
        <v>0</v>
      </c>
      <c r="CD254" s="46">
        <v>0</v>
      </c>
      <c r="CE254" s="41">
        <v>0</v>
      </c>
      <c r="CF254" s="41">
        <v>0</v>
      </c>
      <c r="CG254" s="41">
        <v>2</v>
      </c>
      <c r="CH254" s="41">
        <v>0</v>
      </c>
      <c r="CI254" s="41">
        <v>2</v>
      </c>
      <c r="CJ254" s="41">
        <v>3</v>
      </c>
      <c r="CK254" s="41">
        <v>29</v>
      </c>
      <c r="CL254" s="41">
        <v>32</v>
      </c>
      <c r="CM254" s="41">
        <v>0</v>
      </c>
      <c r="CN254" s="41">
        <v>0</v>
      </c>
      <c r="CO254" s="41">
        <v>0</v>
      </c>
      <c r="CP254" s="41">
        <v>0</v>
      </c>
      <c r="CQ254" s="41">
        <v>0</v>
      </c>
      <c r="CR254" s="41">
        <v>0</v>
      </c>
      <c r="CS254" s="41">
        <v>0</v>
      </c>
      <c r="CT254" s="41">
        <v>0</v>
      </c>
      <c r="CU254" s="41">
        <v>0</v>
      </c>
      <c r="CV254" s="41">
        <v>0</v>
      </c>
      <c r="CW254" s="41">
        <v>0</v>
      </c>
      <c r="CX254" s="41">
        <v>0</v>
      </c>
      <c r="CY254" s="41">
        <v>0</v>
      </c>
      <c r="CZ254" s="41">
        <v>0</v>
      </c>
      <c r="DA254" s="41">
        <v>0</v>
      </c>
      <c r="DB254" s="41">
        <v>0</v>
      </c>
      <c r="DC254" s="41">
        <v>0</v>
      </c>
      <c r="DD254" s="41">
        <v>0</v>
      </c>
      <c r="DE254" s="41">
        <v>0</v>
      </c>
      <c r="DF254" s="41">
        <v>0</v>
      </c>
      <c r="DG254" s="41">
        <v>0</v>
      </c>
      <c r="DH254" s="41">
        <v>0</v>
      </c>
      <c r="DI254" s="41">
        <v>1</v>
      </c>
      <c r="DJ254" s="41">
        <v>1</v>
      </c>
      <c r="DK254" s="41">
        <v>0</v>
      </c>
      <c r="DL254" s="41">
        <v>256</v>
      </c>
      <c r="DM254" s="41">
        <v>256</v>
      </c>
      <c r="DN254" s="41">
        <v>5</v>
      </c>
      <c r="DO254" s="41">
        <v>286</v>
      </c>
      <c r="DP254" s="47">
        <v>291</v>
      </c>
    </row>
    <row r="255" spans="1:120" ht="15" customHeight="1">
      <c r="A255" s="2" t="s">
        <v>403</v>
      </c>
      <c r="B255" s="1" t="s">
        <v>405</v>
      </c>
      <c r="C255" s="43" t="s">
        <v>255</v>
      </c>
      <c r="D255" s="46">
        <v>0</v>
      </c>
      <c r="E255" s="41">
        <v>0</v>
      </c>
      <c r="F255" s="41">
        <v>0</v>
      </c>
      <c r="G255" s="41">
        <v>8</v>
      </c>
      <c r="H255" s="41">
        <v>20</v>
      </c>
      <c r="I255" s="41">
        <v>28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  <c r="Z255" s="41">
        <v>0</v>
      </c>
      <c r="AA255" s="41">
        <v>0</v>
      </c>
      <c r="AB255" s="41">
        <v>2</v>
      </c>
      <c r="AC255" s="41">
        <v>0</v>
      </c>
      <c r="AD255" s="41">
        <v>2</v>
      </c>
      <c r="AE255" s="41">
        <v>2</v>
      </c>
      <c r="AF255" s="41">
        <v>0</v>
      </c>
      <c r="AG255" s="41">
        <v>2</v>
      </c>
      <c r="AH255" s="41">
        <v>0</v>
      </c>
      <c r="AI255" s="41">
        <v>0</v>
      </c>
      <c r="AJ255" s="41">
        <v>0</v>
      </c>
      <c r="AK255" s="41">
        <v>0</v>
      </c>
      <c r="AL255" s="41">
        <v>0</v>
      </c>
      <c r="AM255" s="41">
        <v>0</v>
      </c>
      <c r="AN255" s="41">
        <v>12</v>
      </c>
      <c r="AO255" s="41">
        <v>20</v>
      </c>
      <c r="AP255" s="47">
        <v>32</v>
      </c>
      <c r="AQ255" s="46">
        <v>1</v>
      </c>
      <c r="AR255" s="41">
        <v>0</v>
      </c>
      <c r="AS255" s="41">
        <v>1</v>
      </c>
      <c r="AT255" s="41">
        <v>2</v>
      </c>
      <c r="AU255" s="41">
        <v>0</v>
      </c>
      <c r="AV255" s="41">
        <v>2</v>
      </c>
      <c r="AW255" s="41">
        <v>0</v>
      </c>
      <c r="AX255" s="41">
        <v>0</v>
      </c>
      <c r="AY255" s="41">
        <v>0</v>
      </c>
      <c r="AZ255" s="41">
        <v>0</v>
      </c>
      <c r="BA255" s="41">
        <v>0</v>
      </c>
      <c r="BB255" s="41">
        <v>0</v>
      </c>
      <c r="BC255" s="41">
        <v>0</v>
      </c>
      <c r="BD255" s="41">
        <v>0</v>
      </c>
      <c r="BE255" s="41">
        <v>0</v>
      </c>
      <c r="BF255" s="41">
        <v>0</v>
      </c>
      <c r="BG255" s="41">
        <v>0</v>
      </c>
      <c r="BH255" s="41">
        <v>0</v>
      </c>
      <c r="BI255" s="41">
        <v>0</v>
      </c>
      <c r="BJ255" s="41">
        <v>0</v>
      </c>
      <c r="BK255" s="41">
        <v>0</v>
      </c>
      <c r="BL255" s="41">
        <v>0</v>
      </c>
      <c r="BM255" s="41">
        <v>0</v>
      </c>
      <c r="BN255" s="41">
        <v>0</v>
      </c>
      <c r="BO255" s="41">
        <v>0</v>
      </c>
      <c r="BP255" s="41">
        <v>0</v>
      </c>
      <c r="BQ255" s="41">
        <v>0</v>
      </c>
      <c r="BR255" s="41">
        <v>0</v>
      </c>
      <c r="BS255" s="41">
        <v>0</v>
      </c>
      <c r="BT255" s="41">
        <v>0</v>
      </c>
      <c r="BU255" s="41">
        <v>0</v>
      </c>
      <c r="BV255" s="41">
        <v>0</v>
      </c>
      <c r="BW255" s="41">
        <v>0</v>
      </c>
      <c r="BX255" s="41">
        <v>0</v>
      </c>
      <c r="BY255" s="41">
        <v>0</v>
      </c>
      <c r="BZ255" s="41">
        <v>0</v>
      </c>
      <c r="CA255" s="41">
        <v>3</v>
      </c>
      <c r="CB255" s="41">
        <v>0</v>
      </c>
      <c r="CC255" s="47">
        <v>3</v>
      </c>
      <c r="CD255" s="46">
        <v>1</v>
      </c>
      <c r="CE255" s="41">
        <v>0</v>
      </c>
      <c r="CF255" s="41">
        <v>1</v>
      </c>
      <c r="CG255" s="41">
        <v>10</v>
      </c>
      <c r="CH255" s="41">
        <v>20</v>
      </c>
      <c r="CI255" s="41">
        <v>30</v>
      </c>
      <c r="CJ255" s="41">
        <v>0</v>
      </c>
      <c r="CK255" s="41">
        <v>0</v>
      </c>
      <c r="CL255" s="41">
        <v>0</v>
      </c>
      <c r="CM255" s="41">
        <v>0</v>
      </c>
      <c r="CN255" s="41">
        <v>0</v>
      </c>
      <c r="CO255" s="41">
        <v>0</v>
      </c>
      <c r="CP255" s="41">
        <v>0</v>
      </c>
      <c r="CQ255" s="41">
        <v>0</v>
      </c>
      <c r="CR255" s="41">
        <v>0</v>
      </c>
      <c r="CS255" s="41">
        <v>0</v>
      </c>
      <c r="CT255" s="41">
        <v>0</v>
      </c>
      <c r="CU255" s="41">
        <v>0</v>
      </c>
      <c r="CV255" s="41">
        <v>0</v>
      </c>
      <c r="CW255" s="41">
        <v>0</v>
      </c>
      <c r="CX255" s="41">
        <v>0</v>
      </c>
      <c r="CY255" s="41">
        <v>0</v>
      </c>
      <c r="CZ255" s="41">
        <v>0</v>
      </c>
      <c r="DA255" s="41">
        <v>0</v>
      </c>
      <c r="DB255" s="41">
        <v>2</v>
      </c>
      <c r="DC255" s="41">
        <v>0</v>
      </c>
      <c r="DD255" s="41">
        <v>2</v>
      </c>
      <c r="DE255" s="41">
        <v>2</v>
      </c>
      <c r="DF255" s="41">
        <v>0</v>
      </c>
      <c r="DG255" s="41">
        <v>2</v>
      </c>
      <c r="DH255" s="41">
        <v>0</v>
      </c>
      <c r="DI255" s="41">
        <v>0</v>
      </c>
      <c r="DJ255" s="41">
        <v>0</v>
      </c>
      <c r="DK255" s="41">
        <v>0</v>
      </c>
      <c r="DL255" s="41">
        <v>0</v>
      </c>
      <c r="DM255" s="41">
        <v>0</v>
      </c>
      <c r="DN255" s="41">
        <v>15</v>
      </c>
      <c r="DO255" s="41">
        <v>20</v>
      </c>
      <c r="DP255" s="47">
        <v>35</v>
      </c>
    </row>
    <row r="256" spans="1:120" ht="15" customHeight="1">
      <c r="A256" s="2" t="s">
        <v>403</v>
      </c>
      <c r="B256" s="1" t="s">
        <v>405</v>
      </c>
      <c r="C256" s="43" t="s">
        <v>77</v>
      </c>
      <c r="D256" s="46">
        <v>2</v>
      </c>
      <c r="E256" s="41">
        <v>0</v>
      </c>
      <c r="F256" s="41">
        <v>2</v>
      </c>
      <c r="G256" s="41">
        <v>3</v>
      </c>
      <c r="H256" s="41">
        <v>78</v>
      </c>
      <c r="I256" s="41">
        <v>81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5</v>
      </c>
      <c r="AO256" s="41">
        <v>78</v>
      </c>
      <c r="AP256" s="47">
        <v>83</v>
      </c>
      <c r="AQ256" s="46">
        <v>0</v>
      </c>
      <c r="AR256" s="41">
        <v>0</v>
      </c>
      <c r="AS256" s="41">
        <v>0</v>
      </c>
      <c r="AT256" s="41">
        <v>0</v>
      </c>
      <c r="AU256" s="41">
        <v>0</v>
      </c>
      <c r="AV256" s="41">
        <v>0</v>
      </c>
      <c r="AW256" s="41">
        <v>0</v>
      </c>
      <c r="AX256" s="41">
        <v>0</v>
      </c>
      <c r="AY256" s="41">
        <v>0</v>
      </c>
      <c r="AZ256" s="41">
        <v>0</v>
      </c>
      <c r="BA256" s="41">
        <v>0</v>
      </c>
      <c r="BB256" s="41">
        <v>0</v>
      </c>
      <c r="BC256" s="41">
        <v>0</v>
      </c>
      <c r="BD256" s="41">
        <v>0</v>
      </c>
      <c r="BE256" s="41">
        <v>0</v>
      </c>
      <c r="BF256" s="41">
        <v>0</v>
      </c>
      <c r="BG256" s="41">
        <v>0</v>
      </c>
      <c r="BH256" s="41">
        <v>0</v>
      </c>
      <c r="BI256" s="41">
        <v>0</v>
      </c>
      <c r="BJ256" s="41">
        <v>0</v>
      </c>
      <c r="BK256" s="41">
        <v>0</v>
      </c>
      <c r="BL256" s="41">
        <v>0</v>
      </c>
      <c r="BM256" s="41">
        <v>0</v>
      </c>
      <c r="BN256" s="41">
        <v>0</v>
      </c>
      <c r="BO256" s="41">
        <v>0</v>
      </c>
      <c r="BP256" s="41">
        <v>0</v>
      </c>
      <c r="BQ256" s="41">
        <v>0</v>
      </c>
      <c r="BR256" s="41">
        <v>0</v>
      </c>
      <c r="BS256" s="41">
        <v>0</v>
      </c>
      <c r="BT256" s="41">
        <v>0</v>
      </c>
      <c r="BU256" s="41">
        <v>0</v>
      </c>
      <c r="BV256" s="41">
        <v>0</v>
      </c>
      <c r="BW256" s="41">
        <v>0</v>
      </c>
      <c r="BX256" s="41">
        <v>0</v>
      </c>
      <c r="BY256" s="41">
        <v>0</v>
      </c>
      <c r="BZ256" s="41">
        <v>0</v>
      </c>
      <c r="CA256" s="41">
        <v>0</v>
      </c>
      <c r="CB256" s="41">
        <v>0</v>
      </c>
      <c r="CC256" s="47">
        <v>0</v>
      </c>
      <c r="CD256" s="46">
        <v>2</v>
      </c>
      <c r="CE256" s="41">
        <v>0</v>
      </c>
      <c r="CF256" s="41">
        <v>2</v>
      </c>
      <c r="CG256" s="41">
        <v>3</v>
      </c>
      <c r="CH256" s="41">
        <v>78</v>
      </c>
      <c r="CI256" s="41">
        <v>81</v>
      </c>
      <c r="CJ256" s="41">
        <v>0</v>
      </c>
      <c r="CK256" s="41">
        <v>0</v>
      </c>
      <c r="CL256" s="41">
        <v>0</v>
      </c>
      <c r="CM256" s="41">
        <v>0</v>
      </c>
      <c r="CN256" s="41">
        <v>0</v>
      </c>
      <c r="CO256" s="41">
        <v>0</v>
      </c>
      <c r="CP256" s="41">
        <v>0</v>
      </c>
      <c r="CQ256" s="41">
        <v>0</v>
      </c>
      <c r="CR256" s="41">
        <v>0</v>
      </c>
      <c r="CS256" s="41">
        <v>0</v>
      </c>
      <c r="CT256" s="41">
        <v>0</v>
      </c>
      <c r="CU256" s="41">
        <v>0</v>
      </c>
      <c r="CV256" s="41">
        <v>0</v>
      </c>
      <c r="CW256" s="41">
        <v>0</v>
      </c>
      <c r="CX256" s="41">
        <v>0</v>
      </c>
      <c r="CY256" s="41">
        <v>0</v>
      </c>
      <c r="CZ256" s="41">
        <v>0</v>
      </c>
      <c r="DA256" s="41">
        <v>0</v>
      </c>
      <c r="DB256" s="41">
        <v>0</v>
      </c>
      <c r="DC256" s="41">
        <v>0</v>
      </c>
      <c r="DD256" s="41">
        <v>0</v>
      </c>
      <c r="DE256" s="41">
        <v>0</v>
      </c>
      <c r="DF256" s="41">
        <v>0</v>
      </c>
      <c r="DG256" s="41">
        <v>0</v>
      </c>
      <c r="DH256" s="41">
        <v>0</v>
      </c>
      <c r="DI256" s="41">
        <v>0</v>
      </c>
      <c r="DJ256" s="41">
        <v>0</v>
      </c>
      <c r="DK256" s="41">
        <v>0</v>
      </c>
      <c r="DL256" s="41">
        <v>0</v>
      </c>
      <c r="DM256" s="41">
        <v>0</v>
      </c>
      <c r="DN256" s="41">
        <v>5</v>
      </c>
      <c r="DO256" s="41">
        <v>78</v>
      </c>
      <c r="DP256" s="47">
        <v>83</v>
      </c>
    </row>
    <row r="257" spans="1:120" ht="15" customHeight="1">
      <c r="A257" s="2" t="s">
        <v>403</v>
      </c>
      <c r="B257" s="1" t="s">
        <v>406</v>
      </c>
      <c r="C257" s="43" t="s">
        <v>256</v>
      </c>
      <c r="D257" s="46">
        <v>0</v>
      </c>
      <c r="E257" s="41">
        <v>0</v>
      </c>
      <c r="F257" s="41">
        <v>0</v>
      </c>
      <c r="G257" s="41">
        <v>1</v>
      </c>
      <c r="H257" s="41">
        <v>6</v>
      </c>
      <c r="I257" s="41">
        <v>7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0</v>
      </c>
      <c r="AL257" s="41">
        <v>0</v>
      </c>
      <c r="AM257" s="41">
        <v>0</v>
      </c>
      <c r="AN257" s="41">
        <v>1</v>
      </c>
      <c r="AO257" s="41">
        <v>6</v>
      </c>
      <c r="AP257" s="47">
        <v>7</v>
      </c>
      <c r="AQ257" s="46">
        <v>0</v>
      </c>
      <c r="AR257" s="41">
        <v>0</v>
      </c>
      <c r="AS257" s="41">
        <v>0</v>
      </c>
      <c r="AT257" s="41">
        <v>0</v>
      </c>
      <c r="AU257" s="41">
        <v>0</v>
      </c>
      <c r="AV257" s="41">
        <v>0</v>
      </c>
      <c r="AW257" s="41">
        <v>0</v>
      </c>
      <c r="AX257" s="41">
        <v>0</v>
      </c>
      <c r="AY257" s="41">
        <v>0</v>
      </c>
      <c r="AZ257" s="41">
        <v>0</v>
      </c>
      <c r="BA257" s="41">
        <v>0</v>
      </c>
      <c r="BB257" s="41">
        <v>0</v>
      </c>
      <c r="BC257" s="41">
        <v>0</v>
      </c>
      <c r="BD257" s="41">
        <v>0</v>
      </c>
      <c r="BE257" s="41">
        <v>0</v>
      </c>
      <c r="BF257" s="41">
        <v>0</v>
      </c>
      <c r="BG257" s="41">
        <v>0</v>
      </c>
      <c r="BH257" s="41">
        <v>0</v>
      </c>
      <c r="BI257" s="41">
        <v>0</v>
      </c>
      <c r="BJ257" s="41">
        <v>0</v>
      </c>
      <c r="BK257" s="41">
        <v>0</v>
      </c>
      <c r="BL257" s="41">
        <v>0</v>
      </c>
      <c r="BM257" s="41">
        <v>0</v>
      </c>
      <c r="BN257" s="41">
        <v>0</v>
      </c>
      <c r="BO257" s="41">
        <v>0</v>
      </c>
      <c r="BP257" s="41">
        <v>0</v>
      </c>
      <c r="BQ257" s="41">
        <v>0</v>
      </c>
      <c r="BR257" s="41">
        <v>0</v>
      </c>
      <c r="BS257" s="41">
        <v>0</v>
      </c>
      <c r="BT257" s="41">
        <v>0</v>
      </c>
      <c r="BU257" s="41">
        <v>0</v>
      </c>
      <c r="BV257" s="41">
        <v>0</v>
      </c>
      <c r="BW257" s="41">
        <v>0</v>
      </c>
      <c r="BX257" s="41">
        <v>0</v>
      </c>
      <c r="BY257" s="41">
        <v>0</v>
      </c>
      <c r="BZ257" s="41">
        <v>0</v>
      </c>
      <c r="CA257" s="41">
        <v>0</v>
      </c>
      <c r="CB257" s="41">
        <v>0</v>
      </c>
      <c r="CC257" s="47">
        <v>0</v>
      </c>
      <c r="CD257" s="46">
        <v>0</v>
      </c>
      <c r="CE257" s="41">
        <v>0</v>
      </c>
      <c r="CF257" s="41">
        <v>0</v>
      </c>
      <c r="CG257" s="41">
        <v>1</v>
      </c>
      <c r="CH257" s="41">
        <v>6</v>
      </c>
      <c r="CI257" s="41">
        <v>7</v>
      </c>
      <c r="CJ257" s="41">
        <v>0</v>
      </c>
      <c r="CK257" s="41">
        <v>0</v>
      </c>
      <c r="CL257" s="41">
        <v>0</v>
      </c>
      <c r="CM257" s="41">
        <v>0</v>
      </c>
      <c r="CN257" s="41">
        <v>0</v>
      </c>
      <c r="CO257" s="41">
        <v>0</v>
      </c>
      <c r="CP257" s="41">
        <v>0</v>
      </c>
      <c r="CQ257" s="41">
        <v>0</v>
      </c>
      <c r="CR257" s="41">
        <v>0</v>
      </c>
      <c r="CS257" s="41">
        <v>0</v>
      </c>
      <c r="CT257" s="41">
        <v>0</v>
      </c>
      <c r="CU257" s="41">
        <v>0</v>
      </c>
      <c r="CV257" s="41">
        <v>0</v>
      </c>
      <c r="CW257" s="41">
        <v>0</v>
      </c>
      <c r="CX257" s="41">
        <v>0</v>
      </c>
      <c r="CY257" s="41">
        <v>0</v>
      </c>
      <c r="CZ257" s="41">
        <v>0</v>
      </c>
      <c r="DA257" s="41">
        <v>0</v>
      </c>
      <c r="DB257" s="41">
        <v>0</v>
      </c>
      <c r="DC257" s="41">
        <v>0</v>
      </c>
      <c r="DD257" s="41">
        <v>0</v>
      </c>
      <c r="DE257" s="41">
        <v>0</v>
      </c>
      <c r="DF257" s="41">
        <v>0</v>
      </c>
      <c r="DG257" s="41">
        <v>0</v>
      </c>
      <c r="DH257" s="41">
        <v>0</v>
      </c>
      <c r="DI257" s="41">
        <v>0</v>
      </c>
      <c r="DJ257" s="41">
        <v>0</v>
      </c>
      <c r="DK257" s="41">
        <v>0</v>
      </c>
      <c r="DL257" s="41">
        <v>0</v>
      </c>
      <c r="DM257" s="41">
        <v>0</v>
      </c>
      <c r="DN257" s="41">
        <v>1</v>
      </c>
      <c r="DO257" s="41">
        <v>6</v>
      </c>
      <c r="DP257" s="47">
        <v>7</v>
      </c>
    </row>
    <row r="258" spans="1:120" ht="15" customHeight="1">
      <c r="A258" s="2" t="s">
        <v>403</v>
      </c>
      <c r="B258" s="1" t="s">
        <v>406</v>
      </c>
      <c r="C258" s="43" t="s">
        <v>257</v>
      </c>
      <c r="D258" s="46">
        <v>2</v>
      </c>
      <c r="E258" s="41">
        <v>0</v>
      </c>
      <c r="F258" s="41">
        <v>2</v>
      </c>
      <c r="G258" s="41">
        <v>20</v>
      </c>
      <c r="H258" s="41">
        <v>79</v>
      </c>
      <c r="I258" s="41">
        <v>99</v>
      </c>
      <c r="J258" s="41">
        <v>1</v>
      </c>
      <c r="K258" s="41">
        <v>3</v>
      </c>
      <c r="L258" s="41">
        <v>4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2</v>
      </c>
      <c r="AF258" s="41">
        <v>3</v>
      </c>
      <c r="AG258" s="41">
        <v>5</v>
      </c>
      <c r="AH258" s="41">
        <v>0</v>
      </c>
      <c r="AI258" s="41">
        <v>0</v>
      </c>
      <c r="AJ258" s="41">
        <v>0</v>
      </c>
      <c r="AK258" s="41">
        <v>0</v>
      </c>
      <c r="AL258" s="41">
        <v>449</v>
      </c>
      <c r="AM258" s="41">
        <v>449</v>
      </c>
      <c r="AN258" s="41">
        <v>25</v>
      </c>
      <c r="AO258" s="41">
        <v>534</v>
      </c>
      <c r="AP258" s="47">
        <v>559</v>
      </c>
      <c r="AQ258" s="46">
        <v>0</v>
      </c>
      <c r="AR258" s="41">
        <v>0</v>
      </c>
      <c r="AS258" s="41">
        <v>0</v>
      </c>
      <c r="AT258" s="41">
        <v>0</v>
      </c>
      <c r="AU258" s="41">
        <v>0</v>
      </c>
      <c r="AV258" s="41">
        <v>0</v>
      </c>
      <c r="AW258" s="41">
        <v>0</v>
      </c>
      <c r="AX258" s="41">
        <v>0</v>
      </c>
      <c r="AY258" s="41">
        <v>0</v>
      </c>
      <c r="AZ258" s="41">
        <v>0</v>
      </c>
      <c r="BA258" s="41">
        <v>0</v>
      </c>
      <c r="BB258" s="41">
        <v>0</v>
      </c>
      <c r="BC258" s="41">
        <v>0</v>
      </c>
      <c r="BD258" s="41">
        <v>0</v>
      </c>
      <c r="BE258" s="41">
        <v>0</v>
      </c>
      <c r="BF258" s="41">
        <v>0</v>
      </c>
      <c r="BG258" s="41">
        <v>0</v>
      </c>
      <c r="BH258" s="41">
        <v>0</v>
      </c>
      <c r="BI258" s="41">
        <v>0</v>
      </c>
      <c r="BJ258" s="41">
        <v>0</v>
      </c>
      <c r="BK258" s="41">
        <v>0</v>
      </c>
      <c r="BL258" s="41">
        <v>0</v>
      </c>
      <c r="BM258" s="41">
        <v>0</v>
      </c>
      <c r="BN258" s="41">
        <v>0</v>
      </c>
      <c r="BO258" s="41">
        <v>0</v>
      </c>
      <c r="BP258" s="41">
        <v>0</v>
      </c>
      <c r="BQ258" s="41">
        <v>0</v>
      </c>
      <c r="BR258" s="41">
        <v>0</v>
      </c>
      <c r="BS258" s="41">
        <v>0</v>
      </c>
      <c r="BT258" s="41">
        <v>0</v>
      </c>
      <c r="BU258" s="41">
        <v>0</v>
      </c>
      <c r="BV258" s="41">
        <v>0</v>
      </c>
      <c r="BW258" s="41">
        <v>0</v>
      </c>
      <c r="BX258" s="41">
        <v>0</v>
      </c>
      <c r="BY258" s="41">
        <v>0</v>
      </c>
      <c r="BZ258" s="41">
        <v>0</v>
      </c>
      <c r="CA258" s="41">
        <v>0</v>
      </c>
      <c r="CB258" s="41">
        <v>0</v>
      </c>
      <c r="CC258" s="47">
        <v>0</v>
      </c>
      <c r="CD258" s="46">
        <v>2</v>
      </c>
      <c r="CE258" s="41">
        <v>0</v>
      </c>
      <c r="CF258" s="41">
        <v>2</v>
      </c>
      <c r="CG258" s="41">
        <v>20</v>
      </c>
      <c r="CH258" s="41">
        <v>79</v>
      </c>
      <c r="CI258" s="41">
        <v>99</v>
      </c>
      <c r="CJ258" s="41">
        <v>1</v>
      </c>
      <c r="CK258" s="41">
        <v>3</v>
      </c>
      <c r="CL258" s="41">
        <v>4</v>
      </c>
      <c r="CM258" s="41">
        <v>0</v>
      </c>
      <c r="CN258" s="41">
        <v>0</v>
      </c>
      <c r="CO258" s="41">
        <v>0</v>
      </c>
      <c r="CP258" s="41">
        <v>0</v>
      </c>
      <c r="CQ258" s="41">
        <v>0</v>
      </c>
      <c r="CR258" s="41">
        <v>0</v>
      </c>
      <c r="CS258" s="41">
        <v>0</v>
      </c>
      <c r="CT258" s="41">
        <v>0</v>
      </c>
      <c r="CU258" s="41">
        <v>0</v>
      </c>
      <c r="CV258" s="41">
        <v>0</v>
      </c>
      <c r="CW258" s="41">
        <v>0</v>
      </c>
      <c r="CX258" s="41">
        <v>0</v>
      </c>
      <c r="CY258" s="41">
        <v>0</v>
      </c>
      <c r="CZ258" s="41">
        <v>0</v>
      </c>
      <c r="DA258" s="41">
        <v>0</v>
      </c>
      <c r="DB258" s="41">
        <v>0</v>
      </c>
      <c r="DC258" s="41">
        <v>0</v>
      </c>
      <c r="DD258" s="41">
        <v>0</v>
      </c>
      <c r="DE258" s="41">
        <v>2</v>
      </c>
      <c r="DF258" s="41">
        <v>3</v>
      </c>
      <c r="DG258" s="41">
        <v>5</v>
      </c>
      <c r="DH258" s="41">
        <v>0</v>
      </c>
      <c r="DI258" s="41">
        <v>0</v>
      </c>
      <c r="DJ258" s="41">
        <v>0</v>
      </c>
      <c r="DK258" s="41">
        <v>0</v>
      </c>
      <c r="DL258" s="41">
        <v>449</v>
      </c>
      <c r="DM258" s="41">
        <v>449</v>
      </c>
      <c r="DN258" s="41">
        <v>25</v>
      </c>
      <c r="DO258" s="41">
        <v>534</v>
      </c>
      <c r="DP258" s="47">
        <v>559</v>
      </c>
    </row>
    <row r="259" spans="1:120" ht="15" customHeight="1">
      <c r="A259" s="2" t="s">
        <v>403</v>
      </c>
      <c r="B259" s="1" t="s">
        <v>406</v>
      </c>
      <c r="C259" s="43" t="s">
        <v>258</v>
      </c>
      <c r="D259" s="46">
        <v>0</v>
      </c>
      <c r="E259" s="41">
        <v>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28</v>
      </c>
      <c r="L259" s="41">
        <v>28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  <c r="AL259" s="41">
        <v>0</v>
      </c>
      <c r="AM259" s="41">
        <v>0</v>
      </c>
      <c r="AN259" s="41">
        <v>0</v>
      </c>
      <c r="AO259" s="41">
        <v>28</v>
      </c>
      <c r="AP259" s="47">
        <v>28</v>
      </c>
      <c r="AQ259" s="46">
        <v>0</v>
      </c>
      <c r="AR259" s="41">
        <v>0</v>
      </c>
      <c r="AS259" s="41">
        <v>0</v>
      </c>
      <c r="AT259" s="41">
        <v>0</v>
      </c>
      <c r="AU259" s="41">
        <v>0</v>
      </c>
      <c r="AV259" s="41">
        <v>0</v>
      </c>
      <c r="AW259" s="41">
        <v>0</v>
      </c>
      <c r="AX259" s="41">
        <v>0</v>
      </c>
      <c r="AY259" s="41">
        <v>0</v>
      </c>
      <c r="AZ259" s="41">
        <v>0</v>
      </c>
      <c r="BA259" s="41">
        <v>0</v>
      </c>
      <c r="BB259" s="41">
        <v>0</v>
      </c>
      <c r="BC259" s="41">
        <v>0</v>
      </c>
      <c r="BD259" s="41">
        <v>0</v>
      </c>
      <c r="BE259" s="41">
        <v>0</v>
      </c>
      <c r="BF259" s="41">
        <v>0</v>
      </c>
      <c r="BG259" s="41">
        <v>0</v>
      </c>
      <c r="BH259" s="41">
        <v>0</v>
      </c>
      <c r="BI259" s="41">
        <v>0</v>
      </c>
      <c r="BJ259" s="41">
        <v>0</v>
      </c>
      <c r="BK259" s="41">
        <v>0</v>
      </c>
      <c r="BL259" s="41">
        <v>0</v>
      </c>
      <c r="BM259" s="41">
        <v>0</v>
      </c>
      <c r="BN259" s="41">
        <v>0</v>
      </c>
      <c r="BO259" s="41">
        <v>0</v>
      </c>
      <c r="BP259" s="41">
        <v>0</v>
      </c>
      <c r="BQ259" s="41">
        <v>0</v>
      </c>
      <c r="BR259" s="41">
        <v>0</v>
      </c>
      <c r="BS259" s="41">
        <v>0</v>
      </c>
      <c r="BT259" s="41">
        <v>0</v>
      </c>
      <c r="BU259" s="41">
        <v>0</v>
      </c>
      <c r="BV259" s="41">
        <v>0</v>
      </c>
      <c r="BW259" s="41">
        <v>0</v>
      </c>
      <c r="BX259" s="41">
        <v>0</v>
      </c>
      <c r="BY259" s="41">
        <v>0</v>
      </c>
      <c r="BZ259" s="41">
        <v>0</v>
      </c>
      <c r="CA259" s="41">
        <v>0</v>
      </c>
      <c r="CB259" s="41">
        <v>0</v>
      </c>
      <c r="CC259" s="47">
        <v>0</v>
      </c>
      <c r="CD259" s="46">
        <v>0</v>
      </c>
      <c r="CE259" s="41">
        <v>0</v>
      </c>
      <c r="CF259" s="41">
        <v>0</v>
      </c>
      <c r="CG259" s="41">
        <v>0</v>
      </c>
      <c r="CH259" s="41">
        <v>0</v>
      </c>
      <c r="CI259" s="41">
        <v>0</v>
      </c>
      <c r="CJ259" s="41">
        <v>0</v>
      </c>
      <c r="CK259" s="41">
        <v>28</v>
      </c>
      <c r="CL259" s="41">
        <v>28</v>
      </c>
      <c r="CM259" s="41">
        <v>0</v>
      </c>
      <c r="CN259" s="41">
        <v>0</v>
      </c>
      <c r="CO259" s="41">
        <v>0</v>
      </c>
      <c r="CP259" s="41">
        <v>0</v>
      </c>
      <c r="CQ259" s="41">
        <v>0</v>
      </c>
      <c r="CR259" s="41">
        <v>0</v>
      </c>
      <c r="CS259" s="41">
        <v>0</v>
      </c>
      <c r="CT259" s="41">
        <v>0</v>
      </c>
      <c r="CU259" s="41">
        <v>0</v>
      </c>
      <c r="CV259" s="41">
        <v>0</v>
      </c>
      <c r="CW259" s="41">
        <v>0</v>
      </c>
      <c r="CX259" s="41">
        <v>0</v>
      </c>
      <c r="CY259" s="41">
        <v>0</v>
      </c>
      <c r="CZ259" s="41">
        <v>0</v>
      </c>
      <c r="DA259" s="41">
        <v>0</v>
      </c>
      <c r="DB259" s="41">
        <v>0</v>
      </c>
      <c r="DC259" s="41">
        <v>0</v>
      </c>
      <c r="DD259" s="41">
        <v>0</v>
      </c>
      <c r="DE259" s="41">
        <v>0</v>
      </c>
      <c r="DF259" s="41">
        <v>0</v>
      </c>
      <c r="DG259" s="41">
        <v>0</v>
      </c>
      <c r="DH259" s="41">
        <v>0</v>
      </c>
      <c r="DI259" s="41">
        <v>0</v>
      </c>
      <c r="DJ259" s="41">
        <v>0</v>
      </c>
      <c r="DK259" s="41">
        <v>0</v>
      </c>
      <c r="DL259" s="41">
        <v>0</v>
      </c>
      <c r="DM259" s="41">
        <v>0</v>
      </c>
      <c r="DN259" s="41">
        <v>0</v>
      </c>
      <c r="DO259" s="41">
        <v>28</v>
      </c>
      <c r="DP259" s="47">
        <v>28</v>
      </c>
    </row>
    <row r="260" spans="1:120" ht="15" customHeight="1">
      <c r="A260" s="2" t="s">
        <v>403</v>
      </c>
      <c r="B260" s="1" t="s">
        <v>406</v>
      </c>
      <c r="C260" s="43" t="s">
        <v>259</v>
      </c>
      <c r="D260" s="46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16</v>
      </c>
      <c r="K260" s="41">
        <v>142</v>
      </c>
      <c r="L260" s="41">
        <v>158</v>
      </c>
      <c r="M260" s="41">
        <v>0</v>
      </c>
      <c r="N260" s="41">
        <v>1</v>
      </c>
      <c r="O260" s="41">
        <v>1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  <c r="Z260" s="41">
        <v>0</v>
      </c>
      <c r="AA260" s="41">
        <v>0</v>
      </c>
      <c r="AB260" s="41">
        <v>0</v>
      </c>
      <c r="AC260" s="41">
        <v>0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s="41">
        <v>0</v>
      </c>
      <c r="AM260" s="41">
        <v>0</v>
      </c>
      <c r="AN260" s="41">
        <v>16</v>
      </c>
      <c r="AO260" s="41">
        <v>143</v>
      </c>
      <c r="AP260" s="47">
        <v>159</v>
      </c>
      <c r="AQ260" s="46">
        <v>0</v>
      </c>
      <c r="AR260" s="41">
        <v>0</v>
      </c>
      <c r="AS260" s="41">
        <v>0</v>
      </c>
      <c r="AT260" s="41">
        <v>0</v>
      </c>
      <c r="AU260" s="41">
        <v>0</v>
      </c>
      <c r="AV260" s="41">
        <v>0</v>
      </c>
      <c r="AW260" s="41">
        <v>0</v>
      </c>
      <c r="AX260" s="41">
        <v>1</v>
      </c>
      <c r="AY260" s="41">
        <v>1</v>
      </c>
      <c r="AZ260" s="41">
        <v>0</v>
      </c>
      <c r="BA260" s="41">
        <v>0</v>
      </c>
      <c r="BB260" s="41">
        <v>0</v>
      </c>
      <c r="BC260" s="41">
        <v>0</v>
      </c>
      <c r="BD260" s="41">
        <v>0</v>
      </c>
      <c r="BE260" s="41">
        <v>0</v>
      </c>
      <c r="BF260" s="41">
        <v>0</v>
      </c>
      <c r="BG260" s="41">
        <v>0</v>
      </c>
      <c r="BH260" s="41">
        <v>0</v>
      </c>
      <c r="BI260" s="41">
        <v>0</v>
      </c>
      <c r="BJ260" s="41">
        <v>0</v>
      </c>
      <c r="BK260" s="41">
        <v>0</v>
      </c>
      <c r="BL260" s="41">
        <v>0</v>
      </c>
      <c r="BM260" s="41">
        <v>0</v>
      </c>
      <c r="BN260" s="41">
        <v>0</v>
      </c>
      <c r="BO260" s="41">
        <v>0</v>
      </c>
      <c r="BP260" s="41">
        <v>0</v>
      </c>
      <c r="BQ260" s="41">
        <v>0</v>
      </c>
      <c r="BR260" s="41">
        <v>0</v>
      </c>
      <c r="BS260" s="41">
        <v>0</v>
      </c>
      <c r="BT260" s="41">
        <v>0</v>
      </c>
      <c r="BU260" s="41">
        <v>0</v>
      </c>
      <c r="BV260" s="41">
        <v>0</v>
      </c>
      <c r="BW260" s="41">
        <v>0</v>
      </c>
      <c r="BX260" s="41">
        <v>0</v>
      </c>
      <c r="BY260" s="41">
        <v>0</v>
      </c>
      <c r="BZ260" s="41">
        <v>0</v>
      </c>
      <c r="CA260" s="41">
        <v>0</v>
      </c>
      <c r="CB260" s="41">
        <v>1</v>
      </c>
      <c r="CC260" s="47">
        <v>1</v>
      </c>
      <c r="CD260" s="46">
        <v>0</v>
      </c>
      <c r="CE260" s="41">
        <v>0</v>
      </c>
      <c r="CF260" s="41">
        <v>0</v>
      </c>
      <c r="CG260" s="41">
        <v>0</v>
      </c>
      <c r="CH260" s="41">
        <v>0</v>
      </c>
      <c r="CI260" s="41">
        <v>0</v>
      </c>
      <c r="CJ260" s="41">
        <v>16</v>
      </c>
      <c r="CK260" s="41">
        <v>143</v>
      </c>
      <c r="CL260" s="41">
        <v>159</v>
      </c>
      <c r="CM260" s="41">
        <v>0</v>
      </c>
      <c r="CN260" s="41">
        <v>1</v>
      </c>
      <c r="CO260" s="41">
        <v>1</v>
      </c>
      <c r="CP260" s="41">
        <v>0</v>
      </c>
      <c r="CQ260" s="41">
        <v>0</v>
      </c>
      <c r="CR260" s="41">
        <v>0</v>
      </c>
      <c r="CS260" s="41">
        <v>0</v>
      </c>
      <c r="CT260" s="41">
        <v>0</v>
      </c>
      <c r="CU260" s="41">
        <v>0</v>
      </c>
      <c r="CV260" s="41">
        <v>0</v>
      </c>
      <c r="CW260" s="41">
        <v>0</v>
      </c>
      <c r="CX260" s="41">
        <v>0</v>
      </c>
      <c r="CY260" s="41">
        <v>0</v>
      </c>
      <c r="CZ260" s="41">
        <v>0</v>
      </c>
      <c r="DA260" s="41">
        <v>0</v>
      </c>
      <c r="DB260" s="41">
        <v>0</v>
      </c>
      <c r="DC260" s="41">
        <v>0</v>
      </c>
      <c r="DD260" s="41">
        <v>0</v>
      </c>
      <c r="DE260" s="41">
        <v>0</v>
      </c>
      <c r="DF260" s="41">
        <v>0</v>
      </c>
      <c r="DG260" s="41">
        <v>0</v>
      </c>
      <c r="DH260" s="41">
        <v>0</v>
      </c>
      <c r="DI260" s="41">
        <v>0</v>
      </c>
      <c r="DJ260" s="41">
        <v>0</v>
      </c>
      <c r="DK260" s="41">
        <v>0</v>
      </c>
      <c r="DL260" s="41">
        <v>0</v>
      </c>
      <c r="DM260" s="41">
        <v>0</v>
      </c>
      <c r="DN260" s="41">
        <v>16</v>
      </c>
      <c r="DO260" s="41">
        <v>144</v>
      </c>
      <c r="DP260" s="47">
        <v>160</v>
      </c>
    </row>
    <row r="261" spans="1:120" ht="15" customHeight="1">
      <c r="A261" s="2" t="s">
        <v>403</v>
      </c>
      <c r="B261" s="1" t="s">
        <v>406</v>
      </c>
      <c r="C261" s="43" t="s">
        <v>260</v>
      </c>
      <c r="D261" s="46">
        <v>0</v>
      </c>
      <c r="E261" s="41">
        <v>0</v>
      </c>
      <c r="F261" s="41">
        <v>0</v>
      </c>
      <c r="G261" s="41">
        <v>6</v>
      </c>
      <c r="H261" s="41">
        <v>0</v>
      </c>
      <c r="I261" s="41">
        <v>6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  <c r="Z261" s="41">
        <v>0</v>
      </c>
      <c r="AA261" s="41">
        <v>0</v>
      </c>
      <c r="AB261" s="41">
        <v>0</v>
      </c>
      <c r="AC261" s="41">
        <v>0</v>
      </c>
      <c r="AD261" s="41">
        <v>0</v>
      </c>
      <c r="AE261" s="41">
        <v>0</v>
      </c>
      <c r="AF261" s="41">
        <v>0</v>
      </c>
      <c r="AG261" s="41">
        <v>0</v>
      </c>
      <c r="AH261" s="41">
        <v>0</v>
      </c>
      <c r="AI261" s="41">
        <v>0</v>
      </c>
      <c r="AJ261" s="41">
        <v>0</v>
      </c>
      <c r="AK261" s="41">
        <v>0</v>
      </c>
      <c r="AL261" s="41">
        <v>0</v>
      </c>
      <c r="AM261" s="41">
        <v>0</v>
      </c>
      <c r="AN261" s="41">
        <v>6</v>
      </c>
      <c r="AO261" s="41">
        <v>0</v>
      </c>
      <c r="AP261" s="47">
        <v>6</v>
      </c>
      <c r="AQ261" s="46">
        <v>0</v>
      </c>
      <c r="AR261" s="41">
        <v>0</v>
      </c>
      <c r="AS261" s="41">
        <v>0</v>
      </c>
      <c r="AT261" s="41">
        <v>0</v>
      </c>
      <c r="AU261" s="41">
        <v>0</v>
      </c>
      <c r="AV261" s="41">
        <v>0</v>
      </c>
      <c r="AW261" s="41">
        <v>0</v>
      </c>
      <c r="AX261" s="41">
        <v>0</v>
      </c>
      <c r="AY261" s="41">
        <v>0</v>
      </c>
      <c r="AZ261" s="41">
        <v>0</v>
      </c>
      <c r="BA261" s="41">
        <v>0</v>
      </c>
      <c r="BB261" s="41">
        <v>0</v>
      </c>
      <c r="BC261" s="41">
        <v>0</v>
      </c>
      <c r="BD261" s="41">
        <v>0</v>
      </c>
      <c r="BE261" s="41">
        <v>0</v>
      </c>
      <c r="BF261" s="41">
        <v>0</v>
      </c>
      <c r="BG261" s="41">
        <v>0</v>
      </c>
      <c r="BH261" s="41">
        <v>0</v>
      </c>
      <c r="BI261" s="41">
        <v>0</v>
      </c>
      <c r="BJ261" s="41">
        <v>0</v>
      </c>
      <c r="BK261" s="41">
        <v>0</v>
      </c>
      <c r="BL261" s="41">
        <v>0</v>
      </c>
      <c r="BM261" s="41">
        <v>0</v>
      </c>
      <c r="BN261" s="41">
        <v>0</v>
      </c>
      <c r="BO261" s="41">
        <v>0</v>
      </c>
      <c r="BP261" s="41">
        <v>0</v>
      </c>
      <c r="BQ261" s="41">
        <v>0</v>
      </c>
      <c r="BR261" s="41">
        <v>0</v>
      </c>
      <c r="BS261" s="41">
        <v>0</v>
      </c>
      <c r="BT261" s="41">
        <v>0</v>
      </c>
      <c r="BU261" s="41">
        <v>0</v>
      </c>
      <c r="BV261" s="41">
        <v>0</v>
      </c>
      <c r="BW261" s="41">
        <v>0</v>
      </c>
      <c r="BX261" s="41">
        <v>0</v>
      </c>
      <c r="BY261" s="41">
        <v>0</v>
      </c>
      <c r="BZ261" s="41">
        <v>0</v>
      </c>
      <c r="CA261" s="41">
        <v>0</v>
      </c>
      <c r="CB261" s="41">
        <v>0</v>
      </c>
      <c r="CC261" s="47">
        <v>0</v>
      </c>
      <c r="CD261" s="46">
        <v>0</v>
      </c>
      <c r="CE261" s="41">
        <v>0</v>
      </c>
      <c r="CF261" s="41">
        <v>0</v>
      </c>
      <c r="CG261" s="41">
        <v>6</v>
      </c>
      <c r="CH261" s="41">
        <v>0</v>
      </c>
      <c r="CI261" s="41">
        <v>6</v>
      </c>
      <c r="CJ261" s="41">
        <v>0</v>
      </c>
      <c r="CK261" s="41">
        <v>0</v>
      </c>
      <c r="CL261" s="41">
        <v>0</v>
      </c>
      <c r="CM261" s="41">
        <v>0</v>
      </c>
      <c r="CN261" s="41">
        <v>0</v>
      </c>
      <c r="CO261" s="41">
        <v>0</v>
      </c>
      <c r="CP261" s="41">
        <v>0</v>
      </c>
      <c r="CQ261" s="41">
        <v>0</v>
      </c>
      <c r="CR261" s="41">
        <v>0</v>
      </c>
      <c r="CS261" s="41">
        <v>0</v>
      </c>
      <c r="CT261" s="41">
        <v>0</v>
      </c>
      <c r="CU261" s="41">
        <v>0</v>
      </c>
      <c r="CV261" s="41">
        <v>0</v>
      </c>
      <c r="CW261" s="41">
        <v>0</v>
      </c>
      <c r="CX261" s="41">
        <v>0</v>
      </c>
      <c r="CY261" s="41">
        <v>0</v>
      </c>
      <c r="CZ261" s="41">
        <v>0</v>
      </c>
      <c r="DA261" s="41">
        <v>0</v>
      </c>
      <c r="DB261" s="41">
        <v>0</v>
      </c>
      <c r="DC261" s="41">
        <v>0</v>
      </c>
      <c r="DD261" s="41">
        <v>0</v>
      </c>
      <c r="DE261" s="41">
        <v>0</v>
      </c>
      <c r="DF261" s="41">
        <v>0</v>
      </c>
      <c r="DG261" s="41">
        <v>0</v>
      </c>
      <c r="DH261" s="41">
        <v>0</v>
      </c>
      <c r="DI261" s="41">
        <v>0</v>
      </c>
      <c r="DJ261" s="41">
        <v>0</v>
      </c>
      <c r="DK261" s="41">
        <v>0</v>
      </c>
      <c r="DL261" s="41">
        <v>0</v>
      </c>
      <c r="DM261" s="41">
        <v>0</v>
      </c>
      <c r="DN261" s="41">
        <v>6</v>
      </c>
      <c r="DO261" s="41">
        <v>0</v>
      </c>
      <c r="DP261" s="47">
        <v>6</v>
      </c>
    </row>
    <row r="262" spans="1:120" ht="15" customHeight="1">
      <c r="A262" s="2" t="s">
        <v>403</v>
      </c>
      <c r="B262" s="1" t="s">
        <v>406</v>
      </c>
      <c r="C262" s="43" t="s">
        <v>261</v>
      </c>
      <c r="D262" s="46">
        <v>0</v>
      </c>
      <c r="E262" s="41">
        <v>0</v>
      </c>
      <c r="F262" s="41">
        <v>0</v>
      </c>
      <c r="G262" s="41">
        <v>0</v>
      </c>
      <c r="H262" s="41">
        <v>109</v>
      </c>
      <c r="I262" s="41">
        <v>109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  <c r="AE262" s="41">
        <v>0</v>
      </c>
      <c r="AF262" s="41">
        <v>0</v>
      </c>
      <c r="AG262" s="41">
        <v>0</v>
      </c>
      <c r="AH262" s="41">
        <v>0</v>
      </c>
      <c r="AI262" s="41">
        <v>0</v>
      </c>
      <c r="AJ262" s="41">
        <v>0</v>
      </c>
      <c r="AK262" s="41">
        <v>0</v>
      </c>
      <c r="AL262" s="41">
        <v>0</v>
      </c>
      <c r="AM262" s="41">
        <v>0</v>
      </c>
      <c r="AN262" s="41">
        <v>0</v>
      </c>
      <c r="AO262" s="41">
        <v>109</v>
      </c>
      <c r="AP262" s="47">
        <v>109</v>
      </c>
      <c r="AQ262" s="46">
        <v>0</v>
      </c>
      <c r="AR262" s="41">
        <v>0</v>
      </c>
      <c r="AS262" s="41">
        <v>0</v>
      </c>
      <c r="AT262" s="41">
        <v>0</v>
      </c>
      <c r="AU262" s="41">
        <v>0</v>
      </c>
      <c r="AV262" s="41">
        <v>0</v>
      </c>
      <c r="AW262" s="41">
        <v>0</v>
      </c>
      <c r="AX262" s="41">
        <v>0</v>
      </c>
      <c r="AY262" s="41">
        <v>0</v>
      </c>
      <c r="AZ262" s="41">
        <v>0</v>
      </c>
      <c r="BA262" s="41">
        <v>0</v>
      </c>
      <c r="BB262" s="41">
        <v>0</v>
      </c>
      <c r="BC262" s="41">
        <v>0</v>
      </c>
      <c r="BD262" s="41">
        <v>0</v>
      </c>
      <c r="BE262" s="41">
        <v>0</v>
      </c>
      <c r="BF262" s="41">
        <v>0</v>
      </c>
      <c r="BG262" s="41">
        <v>0</v>
      </c>
      <c r="BH262" s="41">
        <v>0</v>
      </c>
      <c r="BI262" s="41">
        <v>0</v>
      </c>
      <c r="BJ262" s="41">
        <v>0</v>
      </c>
      <c r="BK262" s="41">
        <v>0</v>
      </c>
      <c r="BL262" s="41">
        <v>0</v>
      </c>
      <c r="BM262" s="41">
        <v>0</v>
      </c>
      <c r="BN262" s="41">
        <v>0</v>
      </c>
      <c r="BO262" s="41">
        <v>0</v>
      </c>
      <c r="BP262" s="41">
        <v>0</v>
      </c>
      <c r="BQ262" s="41">
        <v>0</v>
      </c>
      <c r="BR262" s="41">
        <v>0</v>
      </c>
      <c r="BS262" s="41">
        <v>0</v>
      </c>
      <c r="BT262" s="41">
        <v>0</v>
      </c>
      <c r="BU262" s="41">
        <v>0</v>
      </c>
      <c r="BV262" s="41">
        <v>0</v>
      </c>
      <c r="BW262" s="41">
        <v>0</v>
      </c>
      <c r="BX262" s="41">
        <v>0</v>
      </c>
      <c r="BY262" s="41">
        <v>0</v>
      </c>
      <c r="BZ262" s="41">
        <v>0</v>
      </c>
      <c r="CA262" s="41">
        <v>0</v>
      </c>
      <c r="CB262" s="41">
        <v>0</v>
      </c>
      <c r="CC262" s="47">
        <v>0</v>
      </c>
      <c r="CD262" s="46">
        <v>0</v>
      </c>
      <c r="CE262" s="41">
        <v>0</v>
      </c>
      <c r="CF262" s="41">
        <v>0</v>
      </c>
      <c r="CG262" s="41">
        <v>0</v>
      </c>
      <c r="CH262" s="41">
        <v>109</v>
      </c>
      <c r="CI262" s="41">
        <v>109</v>
      </c>
      <c r="CJ262" s="41">
        <v>0</v>
      </c>
      <c r="CK262" s="41">
        <v>0</v>
      </c>
      <c r="CL262" s="41">
        <v>0</v>
      </c>
      <c r="CM262" s="41">
        <v>0</v>
      </c>
      <c r="CN262" s="41">
        <v>0</v>
      </c>
      <c r="CO262" s="41">
        <v>0</v>
      </c>
      <c r="CP262" s="41">
        <v>0</v>
      </c>
      <c r="CQ262" s="41">
        <v>0</v>
      </c>
      <c r="CR262" s="41">
        <v>0</v>
      </c>
      <c r="CS262" s="41">
        <v>0</v>
      </c>
      <c r="CT262" s="41">
        <v>0</v>
      </c>
      <c r="CU262" s="41">
        <v>0</v>
      </c>
      <c r="CV262" s="41">
        <v>0</v>
      </c>
      <c r="CW262" s="41">
        <v>0</v>
      </c>
      <c r="CX262" s="41">
        <v>0</v>
      </c>
      <c r="CY262" s="41">
        <v>0</v>
      </c>
      <c r="CZ262" s="41">
        <v>0</v>
      </c>
      <c r="DA262" s="41">
        <v>0</v>
      </c>
      <c r="DB262" s="41">
        <v>0</v>
      </c>
      <c r="DC262" s="41">
        <v>0</v>
      </c>
      <c r="DD262" s="41">
        <v>0</v>
      </c>
      <c r="DE262" s="41">
        <v>0</v>
      </c>
      <c r="DF262" s="41">
        <v>0</v>
      </c>
      <c r="DG262" s="41">
        <v>0</v>
      </c>
      <c r="DH262" s="41">
        <v>0</v>
      </c>
      <c r="DI262" s="41">
        <v>0</v>
      </c>
      <c r="DJ262" s="41">
        <v>0</v>
      </c>
      <c r="DK262" s="41">
        <v>0</v>
      </c>
      <c r="DL262" s="41">
        <v>0</v>
      </c>
      <c r="DM262" s="41">
        <v>0</v>
      </c>
      <c r="DN262" s="41">
        <v>0</v>
      </c>
      <c r="DO262" s="41">
        <v>109</v>
      </c>
      <c r="DP262" s="47">
        <v>109</v>
      </c>
    </row>
    <row r="263" spans="1:120" ht="15" customHeight="1">
      <c r="A263" s="2" t="s">
        <v>403</v>
      </c>
      <c r="B263" s="1" t="s">
        <v>406</v>
      </c>
      <c r="C263" s="43" t="s">
        <v>262</v>
      </c>
      <c r="D263" s="46">
        <v>0</v>
      </c>
      <c r="E263" s="41">
        <v>0</v>
      </c>
      <c r="F263" s="41">
        <v>0</v>
      </c>
      <c r="G263" s="41">
        <v>0</v>
      </c>
      <c r="H263" s="41">
        <v>3</v>
      </c>
      <c r="I263" s="41">
        <v>3</v>
      </c>
      <c r="J263" s="41">
        <v>0</v>
      </c>
      <c r="K263" s="41">
        <v>246</v>
      </c>
      <c r="L263" s="41">
        <v>246</v>
      </c>
      <c r="M263" s="41">
        <v>0</v>
      </c>
      <c r="N263" s="41">
        <v>27</v>
      </c>
      <c r="O263" s="41">
        <v>27</v>
      </c>
      <c r="P263" s="41">
        <v>0</v>
      </c>
      <c r="Q263" s="41">
        <v>22</v>
      </c>
      <c r="R263" s="41">
        <v>22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  <c r="Z263" s="41">
        <v>0</v>
      </c>
      <c r="AA263" s="41">
        <v>0</v>
      </c>
      <c r="AB263" s="41">
        <v>0</v>
      </c>
      <c r="AC263" s="41">
        <v>19</v>
      </c>
      <c r="AD263" s="41">
        <v>19</v>
      </c>
      <c r="AE263" s="41">
        <v>0</v>
      </c>
      <c r="AF263" s="41">
        <v>12</v>
      </c>
      <c r="AG263" s="41">
        <v>12</v>
      </c>
      <c r="AH263" s="41">
        <v>0</v>
      </c>
      <c r="AI263" s="41">
        <v>0</v>
      </c>
      <c r="AJ263" s="41">
        <v>0</v>
      </c>
      <c r="AK263" s="41">
        <v>0</v>
      </c>
      <c r="AL263" s="41">
        <v>0</v>
      </c>
      <c r="AM263" s="41">
        <v>0</v>
      </c>
      <c r="AN263" s="41">
        <v>0</v>
      </c>
      <c r="AO263" s="41">
        <v>329</v>
      </c>
      <c r="AP263" s="47">
        <v>329</v>
      </c>
      <c r="AQ263" s="46">
        <v>0</v>
      </c>
      <c r="AR263" s="41">
        <v>0</v>
      </c>
      <c r="AS263" s="41">
        <v>0</v>
      </c>
      <c r="AT263" s="41">
        <v>0</v>
      </c>
      <c r="AU263" s="41">
        <v>0</v>
      </c>
      <c r="AV263" s="41">
        <v>0</v>
      </c>
      <c r="AW263" s="41">
        <v>0</v>
      </c>
      <c r="AX263" s="41">
        <v>0</v>
      </c>
      <c r="AY263" s="41">
        <v>0</v>
      </c>
      <c r="AZ263" s="41">
        <v>0</v>
      </c>
      <c r="BA263" s="41">
        <v>0</v>
      </c>
      <c r="BB263" s="41">
        <v>0</v>
      </c>
      <c r="BC263" s="41">
        <v>0</v>
      </c>
      <c r="BD263" s="41">
        <v>0</v>
      </c>
      <c r="BE263" s="41">
        <v>0</v>
      </c>
      <c r="BF263" s="41">
        <v>0</v>
      </c>
      <c r="BG263" s="41">
        <v>0</v>
      </c>
      <c r="BH263" s="41">
        <v>0</v>
      </c>
      <c r="BI263" s="41">
        <v>0</v>
      </c>
      <c r="BJ263" s="41">
        <v>0</v>
      </c>
      <c r="BK263" s="41">
        <v>0</v>
      </c>
      <c r="BL263" s="41">
        <v>0</v>
      </c>
      <c r="BM263" s="41">
        <v>0</v>
      </c>
      <c r="BN263" s="41">
        <v>0</v>
      </c>
      <c r="BO263" s="41">
        <v>0</v>
      </c>
      <c r="BP263" s="41">
        <v>0</v>
      </c>
      <c r="BQ263" s="41">
        <v>0</v>
      </c>
      <c r="BR263" s="41">
        <v>0</v>
      </c>
      <c r="BS263" s="41">
        <v>0</v>
      </c>
      <c r="BT263" s="41">
        <v>0</v>
      </c>
      <c r="BU263" s="41">
        <v>0</v>
      </c>
      <c r="BV263" s="41">
        <v>0</v>
      </c>
      <c r="BW263" s="41">
        <v>0</v>
      </c>
      <c r="BX263" s="41">
        <v>0</v>
      </c>
      <c r="BY263" s="41">
        <v>0</v>
      </c>
      <c r="BZ263" s="41">
        <v>0</v>
      </c>
      <c r="CA263" s="41">
        <v>0</v>
      </c>
      <c r="CB263" s="41">
        <v>0</v>
      </c>
      <c r="CC263" s="47">
        <v>0</v>
      </c>
      <c r="CD263" s="46">
        <v>0</v>
      </c>
      <c r="CE263" s="41">
        <v>0</v>
      </c>
      <c r="CF263" s="41">
        <v>0</v>
      </c>
      <c r="CG263" s="41">
        <v>0</v>
      </c>
      <c r="CH263" s="41">
        <v>3</v>
      </c>
      <c r="CI263" s="41">
        <v>3</v>
      </c>
      <c r="CJ263" s="41">
        <v>0</v>
      </c>
      <c r="CK263" s="41">
        <v>246</v>
      </c>
      <c r="CL263" s="41">
        <v>246</v>
      </c>
      <c r="CM263" s="41">
        <v>0</v>
      </c>
      <c r="CN263" s="41">
        <v>27</v>
      </c>
      <c r="CO263" s="41">
        <v>27</v>
      </c>
      <c r="CP263" s="41">
        <v>0</v>
      </c>
      <c r="CQ263" s="41">
        <v>22</v>
      </c>
      <c r="CR263" s="41">
        <v>22</v>
      </c>
      <c r="CS263" s="41">
        <v>0</v>
      </c>
      <c r="CT263" s="41">
        <v>0</v>
      </c>
      <c r="CU263" s="41">
        <v>0</v>
      </c>
      <c r="CV263" s="41">
        <v>0</v>
      </c>
      <c r="CW263" s="41">
        <v>0</v>
      </c>
      <c r="CX263" s="41">
        <v>0</v>
      </c>
      <c r="CY263" s="41">
        <v>0</v>
      </c>
      <c r="CZ263" s="41">
        <v>0</v>
      </c>
      <c r="DA263" s="41">
        <v>0</v>
      </c>
      <c r="DB263" s="41">
        <v>0</v>
      </c>
      <c r="DC263" s="41">
        <v>19</v>
      </c>
      <c r="DD263" s="41">
        <v>19</v>
      </c>
      <c r="DE263" s="41">
        <v>0</v>
      </c>
      <c r="DF263" s="41">
        <v>12</v>
      </c>
      <c r="DG263" s="41">
        <v>12</v>
      </c>
      <c r="DH263" s="41">
        <v>0</v>
      </c>
      <c r="DI263" s="41">
        <v>0</v>
      </c>
      <c r="DJ263" s="41">
        <v>0</v>
      </c>
      <c r="DK263" s="41">
        <v>0</v>
      </c>
      <c r="DL263" s="41">
        <v>0</v>
      </c>
      <c r="DM263" s="41">
        <v>0</v>
      </c>
      <c r="DN263" s="41">
        <v>0</v>
      </c>
      <c r="DO263" s="41">
        <v>329</v>
      </c>
      <c r="DP263" s="47">
        <v>329</v>
      </c>
    </row>
    <row r="264" spans="1:120" s="39" customFormat="1" ht="15" customHeight="1">
      <c r="A264" s="7" t="s">
        <v>434</v>
      </c>
      <c r="B264" s="8"/>
      <c r="C264" s="44"/>
      <c r="D264" s="48">
        <f>SUM(D231:D263)</f>
        <v>156</v>
      </c>
      <c r="E264" s="42">
        <f aca="true" t="shared" si="20" ref="E264:BP264">SUM(E231:E263)</f>
        <v>1</v>
      </c>
      <c r="F264" s="42">
        <f t="shared" si="20"/>
        <v>157</v>
      </c>
      <c r="G264" s="42">
        <f t="shared" si="20"/>
        <v>270</v>
      </c>
      <c r="H264" s="42">
        <f t="shared" si="20"/>
        <v>334</v>
      </c>
      <c r="I264" s="42">
        <f t="shared" si="20"/>
        <v>604</v>
      </c>
      <c r="J264" s="42">
        <f t="shared" si="20"/>
        <v>32</v>
      </c>
      <c r="K264" s="42">
        <f t="shared" si="20"/>
        <v>709</v>
      </c>
      <c r="L264" s="42">
        <f t="shared" si="20"/>
        <v>741</v>
      </c>
      <c r="M264" s="42">
        <f t="shared" si="20"/>
        <v>2</v>
      </c>
      <c r="N264" s="42">
        <f t="shared" si="20"/>
        <v>28</v>
      </c>
      <c r="O264" s="42">
        <f t="shared" si="20"/>
        <v>30</v>
      </c>
      <c r="P264" s="42">
        <f t="shared" si="20"/>
        <v>0</v>
      </c>
      <c r="Q264" s="42">
        <f t="shared" si="20"/>
        <v>23</v>
      </c>
      <c r="R264" s="42">
        <f t="shared" si="20"/>
        <v>23</v>
      </c>
      <c r="S264" s="42">
        <f t="shared" si="20"/>
        <v>0</v>
      </c>
      <c r="T264" s="42">
        <f t="shared" si="20"/>
        <v>0</v>
      </c>
      <c r="U264" s="42">
        <f t="shared" si="20"/>
        <v>0</v>
      </c>
      <c r="V264" s="42">
        <f t="shared" si="20"/>
        <v>1</v>
      </c>
      <c r="W264" s="42">
        <f t="shared" si="20"/>
        <v>0</v>
      </c>
      <c r="X264" s="42">
        <f t="shared" si="20"/>
        <v>1</v>
      </c>
      <c r="Y264" s="42">
        <f t="shared" si="20"/>
        <v>1</v>
      </c>
      <c r="Z264" s="42">
        <f t="shared" si="20"/>
        <v>0</v>
      </c>
      <c r="AA264" s="42">
        <f t="shared" si="20"/>
        <v>1</v>
      </c>
      <c r="AB264" s="42">
        <f t="shared" si="20"/>
        <v>11</v>
      </c>
      <c r="AC264" s="42">
        <f t="shared" si="20"/>
        <v>23</v>
      </c>
      <c r="AD264" s="42">
        <f t="shared" si="20"/>
        <v>34</v>
      </c>
      <c r="AE264" s="42">
        <f t="shared" si="20"/>
        <v>15</v>
      </c>
      <c r="AF264" s="42">
        <f t="shared" si="20"/>
        <v>19</v>
      </c>
      <c r="AG264" s="42">
        <f t="shared" si="20"/>
        <v>34</v>
      </c>
      <c r="AH264" s="42">
        <f t="shared" si="20"/>
        <v>2</v>
      </c>
      <c r="AI264" s="42">
        <f t="shared" si="20"/>
        <v>1</v>
      </c>
      <c r="AJ264" s="42">
        <f t="shared" si="20"/>
        <v>3</v>
      </c>
      <c r="AK264" s="42">
        <f t="shared" si="20"/>
        <v>0</v>
      </c>
      <c r="AL264" s="42">
        <f t="shared" si="20"/>
        <v>1390</v>
      </c>
      <c r="AM264" s="42">
        <f t="shared" si="20"/>
        <v>1390</v>
      </c>
      <c r="AN264" s="42">
        <f t="shared" si="20"/>
        <v>490</v>
      </c>
      <c r="AO264" s="42">
        <f t="shared" si="20"/>
        <v>2528</v>
      </c>
      <c r="AP264" s="49">
        <f t="shared" si="20"/>
        <v>3018</v>
      </c>
      <c r="AQ264" s="48">
        <f t="shared" si="20"/>
        <v>6</v>
      </c>
      <c r="AR264" s="42">
        <f t="shared" si="20"/>
        <v>0</v>
      </c>
      <c r="AS264" s="42">
        <f t="shared" si="20"/>
        <v>6</v>
      </c>
      <c r="AT264" s="42">
        <f t="shared" si="20"/>
        <v>36</v>
      </c>
      <c r="AU264" s="42">
        <f t="shared" si="20"/>
        <v>0</v>
      </c>
      <c r="AV264" s="42">
        <f t="shared" si="20"/>
        <v>36</v>
      </c>
      <c r="AW264" s="42">
        <f t="shared" si="20"/>
        <v>3</v>
      </c>
      <c r="AX264" s="42">
        <f t="shared" si="20"/>
        <v>11</v>
      </c>
      <c r="AY264" s="42">
        <f t="shared" si="20"/>
        <v>14</v>
      </c>
      <c r="AZ264" s="42">
        <f t="shared" si="20"/>
        <v>0</v>
      </c>
      <c r="BA264" s="42">
        <f t="shared" si="20"/>
        <v>0</v>
      </c>
      <c r="BB264" s="42">
        <f t="shared" si="20"/>
        <v>0</v>
      </c>
      <c r="BC264" s="42">
        <f t="shared" si="20"/>
        <v>1</v>
      </c>
      <c r="BD264" s="42">
        <f t="shared" si="20"/>
        <v>0</v>
      </c>
      <c r="BE264" s="42">
        <f t="shared" si="20"/>
        <v>1</v>
      </c>
      <c r="BF264" s="42">
        <f t="shared" si="20"/>
        <v>0</v>
      </c>
      <c r="BG264" s="42">
        <f t="shared" si="20"/>
        <v>0</v>
      </c>
      <c r="BH264" s="42">
        <f t="shared" si="20"/>
        <v>0</v>
      </c>
      <c r="BI264" s="42">
        <f t="shared" si="20"/>
        <v>0</v>
      </c>
      <c r="BJ264" s="42">
        <f t="shared" si="20"/>
        <v>0</v>
      </c>
      <c r="BK264" s="42">
        <f t="shared" si="20"/>
        <v>0</v>
      </c>
      <c r="BL264" s="42">
        <f t="shared" si="20"/>
        <v>0</v>
      </c>
      <c r="BM264" s="42">
        <f t="shared" si="20"/>
        <v>0</v>
      </c>
      <c r="BN264" s="42">
        <f t="shared" si="20"/>
        <v>0</v>
      </c>
      <c r="BO264" s="42">
        <f t="shared" si="20"/>
        <v>0</v>
      </c>
      <c r="BP264" s="42">
        <f t="shared" si="20"/>
        <v>0</v>
      </c>
      <c r="BQ264" s="42">
        <f aca="true" t="shared" si="21" ref="BQ264:DP264">SUM(BQ231:BQ263)</f>
        <v>0</v>
      </c>
      <c r="BR264" s="42">
        <f t="shared" si="21"/>
        <v>0</v>
      </c>
      <c r="BS264" s="42">
        <f t="shared" si="21"/>
        <v>0</v>
      </c>
      <c r="BT264" s="42">
        <f t="shared" si="21"/>
        <v>0</v>
      </c>
      <c r="BU264" s="42">
        <f t="shared" si="21"/>
        <v>0</v>
      </c>
      <c r="BV264" s="42">
        <f t="shared" si="21"/>
        <v>0</v>
      </c>
      <c r="BW264" s="42">
        <f t="shared" si="21"/>
        <v>0</v>
      </c>
      <c r="BX264" s="42">
        <f t="shared" si="21"/>
        <v>0</v>
      </c>
      <c r="BY264" s="42">
        <f t="shared" si="21"/>
        <v>0</v>
      </c>
      <c r="BZ264" s="42">
        <f t="shared" si="21"/>
        <v>0</v>
      </c>
      <c r="CA264" s="42">
        <f t="shared" si="21"/>
        <v>46</v>
      </c>
      <c r="CB264" s="42">
        <f t="shared" si="21"/>
        <v>11</v>
      </c>
      <c r="CC264" s="49">
        <f t="shared" si="21"/>
        <v>57</v>
      </c>
      <c r="CD264" s="48">
        <f t="shared" si="21"/>
        <v>162</v>
      </c>
      <c r="CE264" s="42">
        <f t="shared" si="21"/>
        <v>1</v>
      </c>
      <c r="CF264" s="42">
        <f t="shared" si="21"/>
        <v>163</v>
      </c>
      <c r="CG264" s="42">
        <f t="shared" si="21"/>
        <v>306</v>
      </c>
      <c r="CH264" s="42">
        <f t="shared" si="21"/>
        <v>334</v>
      </c>
      <c r="CI264" s="42">
        <f t="shared" si="21"/>
        <v>640</v>
      </c>
      <c r="CJ264" s="42">
        <f t="shared" si="21"/>
        <v>35</v>
      </c>
      <c r="CK264" s="42">
        <f t="shared" si="21"/>
        <v>720</v>
      </c>
      <c r="CL264" s="42">
        <f t="shared" si="21"/>
        <v>755</v>
      </c>
      <c r="CM264" s="42">
        <f t="shared" si="21"/>
        <v>2</v>
      </c>
      <c r="CN264" s="42">
        <f t="shared" si="21"/>
        <v>28</v>
      </c>
      <c r="CO264" s="42">
        <f t="shared" si="21"/>
        <v>30</v>
      </c>
      <c r="CP264" s="42">
        <f t="shared" si="21"/>
        <v>1</v>
      </c>
      <c r="CQ264" s="42">
        <f t="shared" si="21"/>
        <v>23</v>
      </c>
      <c r="CR264" s="42">
        <f t="shared" si="21"/>
        <v>24</v>
      </c>
      <c r="CS264" s="42">
        <f t="shared" si="21"/>
        <v>0</v>
      </c>
      <c r="CT264" s="42">
        <f t="shared" si="21"/>
        <v>0</v>
      </c>
      <c r="CU264" s="42">
        <f t="shared" si="21"/>
        <v>0</v>
      </c>
      <c r="CV264" s="42">
        <f t="shared" si="21"/>
        <v>1</v>
      </c>
      <c r="CW264" s="42">
        <f t="shared" si="21"/>
        <v>0</v>
      </c>
      <c r="CX264" s="42">
        <f t="shared" si="21"/>
        <v>1</v>
      </c>
      <c r="CY264" s="42">
        <f t="shared" si="21"/>
        <v>1</v>
      </c>
      <c r="CZ264" s="42">
        <f t="shared" si="21"/>
        <v>0</v>
      </c>
      <c r="DA264" s="42">
        <f t="shared" si="21"/>
        <v>1</v>
      </c>
      <c r="DB264" s="42">
        <f t="shared" si="21"/>
        <v>11</v>
      </c>
      <c r="DC264" s="42">
        <f t="shared" si="21"/>
        <v>23</v>
      </c>
      <c r="DD264" s="42">
        <f t="shared" si="21"/>
        <v>34</v>
      </c>
      <c r="DE264" s="42">
        <f t="shared" si="21"/>
        <v>15</v>
      </c>
      <c r="DF264" s="42">
        <f t="shared" si="21"/>
        <v>19</v>
      </c>
      <c r="DG264" s="42">
        <f t="shared" si="21"/>
        <v>34</v>
      </c>
      <c r="DH264" s="42">
        <f t="shared" si="21"/>
        <v>2</v>
      </c>
      <c r="DI264" s="42">
        <f t="shared" si="21"/>
        <v>1</v>
      </c>
      <c r="DJ264" s="42">
        <f t="shared" si="21"/>
        <v>3</v>
      </c>
      <c r="DK264" s="42">
        <f t="shared" si="21"/>
        <v>0</v>
      </c>
      <c r="DL264" s="42">
        <f t="shared" si="21"/>
        <v>1390</v>
      </c>
      <c r="DM264" s="42">
        <f t="shared" si="21"/>
        <v>1390</v>
      </c>
      <c r="DN264" s="42">
        <f t="shared" si="21"/>
        <v>536</v>
      </c>
      <c r="DO264" s="42">
        <f t="shared" si="21"/>
        <v>2539</v>
      </c>
      <c r="DP264" s="49">
        <f t="shared" si="21"/>
        <v>3075</v>
      </c>
    </row>
    <row r="265" spans="1:120" ht="15" customHeight="1">
      <c r="A265" s="2" t="s">
        <v>407</v>
      </c>
      <c r="B265" s="1" t="s">
        <v>408</v>
      </c>
      <c r="C265" s="43" t="s">
        <v>263</v>
      </c>
      <c r="D265" s="46">
        <v>0</v>
      </c>
      <c r="E265" s="41">
        <v>0</v>
      </c>
      <c r="F265" s="41">
        <v>0</v>
      </c>
      <c r="G265" s="41">
        <v>9</v>
      </c>
      <c r="H265" s="41">
        <v>137</v>
      </c>
      <c r="I265" s="41">
        <v>146</v>
      </c>
      <c r="J265" s="41">
        <v>0</v>
      </c>
      <c r="K265" s="41">
        <v>0</v>
      </c>
      <c r="L265" s="41">
        <v>0</v>
      </c>
      <c r="M265" s="41">
        <v>0</v>
      </c>
      <c r="N265" s="41">
        <v>1</v>
      </c>
      <c r="O265" s="41">
        <v>1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  <c r="Z265" s="41">
        <v>0</v>
      </c>
      <c r="AA265" s="41">
        <v>0</v>
      </c>
      <c r="AB265" s="41">
        <v>0</v>
      </c>
      <c r="AC265" s="41">
        <v>0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s="41">
        <v>6</v>
      </c>
      <c r="AM265" s="41">
        <v>6</v>
      </c>
      <c r="AN265" s="41">
        <v>9</v>
      </c>
      <c r="AO265" s="41">
        <v>144</v>
      </c>
      <c r="AP265" s="47">
        <v>153</v>
      </c>
      <c r="AQ265" s="46">
        <v>0</v>
      </c>
      <c r="AR265" s="41">
        <v>0</v>
      </c>
      <c r="AS265" s="41">
        <v>0</v>
      </c>
      <c r="AT265" s="41">
        <v>0</v>
      </c>
      <c r="AU265" s="41">
        <v>0</v>
      </c>
      <c r="AV265" s="41">
        <v>0</v>
      </c>
      <c r="AW265" s="41">
        <v>0</v>
      </c>
      <c r="AX265" s="41">
        <v>0</v>
      </c>
      <c r="AY265" s="41">
        <v>0</v>
      </c>
      <c r="AZ265" s="41">
        <v>0</v>
      </c>
      <c r="BA265" s="41">
        <v>0</v>
      </c>
      <c r="BB265" s="41">
        <v>0</v>
      </c>
      <c r="BC265" s="41">
        <v>0</v>
      </c>
      <c r="BD265" s="41">
        <v>0</v>
      </c>
      <c r="BE265" s="41">
        <v>0</v>
      </c>
      <c r="BF265" s="41">
        <v>0</v>
      </c>
      <c r="BG265" s="41">
        <v>0</v>
      </c>
      <c r="BH265" s="41">
        <v>0</v>
      </c>
      <c r="BI265" s="41">
        <v>0</v>
      </c>
      <c r="BJ265" s="41">
        <v>0</v>
      </c>
      <c r="BK265" s="41">
        <v>0</v>
      </c>
      <c r="BL265" s="41">
        <v>0</v>
      </c>
      <c r="BM265" s="41">
        <v>0</v>
      </c>
      <c r="BN265" s="41">
        <v>0</v>
      </c>
      <c r="BO265" s="41">
        <v>0</v>
      </c>
      <c r="BP265" s="41">
        <v>0</v>
      </c>
      <c r="BQ265" s="41">
        <v>0</v>
      </c>
      <c r="BR265" s="41">
        <v>0</v>
      </c>
      <c r="BS265" s="41">
        <v>0</v>
      </c>
      <c r="BT265" s="41">
        <v>0</v>
      </c>
      <c r="BU265" s="41">
        <v>0</v>
      </c>
      <c r="BV265" s="41">
        <v>0</v>
      </c>
      <c r="BW265" s="41">
        <v>0</v>
      </c>
      <c r="BX265" s="41">
        <v>0</v>
      </c>
      <c r="BY265" s="41">
        <v>0</v>
      </c>
      <c r="BZ265" s="41">
        <v>0</v>
      </c>
      <c r="CA265" s="41">
        <v>0</v>
      </c>
      <c r="CB265" s="41">
        <v>0</v>
      </c>
      <c r="CC265" s="47">
        <v>0</v>
      </c>
      <c r="CD265" s="46">
        <v>0</v>
      </c>
      <c r="CE265" s="41">
        <v>0</v>
      </c>
      <c r="CF265" s="41">
        <v>0</v>
      </c>
      <c r="CG265" s="41">
        <v>9</v>
      </c>
      <c r="CH265" s="41">
        <v>137</v>
      </c>
      <c r="CI265" s="41">
        <v>146</v>
      </c>
      <c r="CJ265" s="41">
        <v>0</v>
      </c>
      <c r="CK265" s="41">
        <v>0</v>
      </c>
      <c r="CL265" s="41">
        <v>0</v>
      </c>
      <c r="CM265" s="41">
        <v>0</v>
      </c>
      <c r="CN265" s="41">
        <v>1</v>
      </c>
      <c r="CO265" s="41">
        <v>1</v>
      </c>
      <c r="CP265" s="41">
        <v>0</v>
      </c>
      <c r="CQ265" s="41">
        <v>0</v>
      </c>
      <c r="CR265" s="41">
        <v>0</v>
      </c>
      <c r="CS265" s="41">
        <v>0</v>
      </c>
      <c r="CT265" s="41">
        <v>0</v>
      </c>
      <c r="CU265" s="41">
        <v>0</v>
      </c>
      <c r="CV265" s="41">
        <v>0</v>
      </c>
      <c r="CW265" s="41">
        <v>0</v>
      </c>
      <c r="CX265" s="41">
        <v>0</v>
      </c>
      <c r="CY265" s="41">
        <v>0</v>
      </c>
      <c r="CZ265" s="41">
        <v>0</v>
      </c>
      <c r="DA265" s="41">
        <v>0</v>
      </c>
      <c r="DB265" s="41">
        <v>0</v>
      </c>
      <c r="DC265" s="41">
        <v>0</v>
      </c>
      <c r="DD265" s="41">
        <v>0</v>
      </c>
      <c r="DE265" s="41">
        <v>0</v>
      </c>
      <c r="DF265" s="41">
        <v>0</v>
      </c>
      <c r="DG265" s="41">
        <v>0</v>
      </c>
      <c r="DH265" s="41">
        <v>0</v>
      </c>
      <c r="DI265" s="41">
        <v>0</v>
      </c>
      <c r="DJ265" s="41">
        <v>0</v>
      </c>
      <c r="DK265" s="41">
        <v>0</v>
      </c>
      <c r="DL265" s="41">
        <v>6</v>
      </c>
      <c r="DM265" s="41">
        <v>6</v>
      </c>
      <c r="DN265" s="41">
        <v>9</v>
      </c>
      <c r="DO265" s="41">
        <v>144</v>
      </c>
      <c r="DP265" s="47">
        <v>153</v>
      </c>
    </row>
    <row r="266" spans="1:120" ht="15" customHeight="1">
      <c r="A266" s="2" t="s">
        <v>407</v>
      </c>
      <c r="B266" s="1" t="s">
        <v>408</v>
      </c>
      <c r="C266" s="43" t="s">
        <v>264</v>
      </c>
      <c r="D266" s="46">
        <v>0</v>
      </c>
      <c r="E266" s="41">
        <v>0</v>
      </c>
      <c r="F266" s="41">
        <v>0</v>
      </c>
      <c r="G266" s="41">
        <v>3</v>
      </c>
      <c r="H266" s="41">
        <v>15</v>
      </c>
      <c r="I266" s="41">
        <v>18</v>
      </c>
      <c r="J266" s="41">
        <v>0</v>
      </c>
      <c r="K266" s="41">
        <v>44</v>
      </c>
      <c r="L266" s="41">
        <v>44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  <c r="Z266" s="41">
        <v>0</v>
      </c>
      <c r="AA266" s="41">
        <v>0</v>
      </c>
      <c r="AB266" s="41">
        <v>0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  <c r="AL266" s="41">
        <v>0</v>
      </c>
      <c r="AM266" s="41">
        <v>0</v>
      </c>
      <c r="AN266" s="41">
        <v>3</v>
      </c>
      <c r="AO266" s="41">
        <v>59</v>
      </c>
      <c r="AP266" s="47">
        <v>62</v>
      </c>
      <c r="AQ266" s="46">
        <v>0</v>
      </c>
      <c r="AR266" s="41">
        <v>0</v>
      </c>
      <c r="AS266" s="41">
        <v>0</v>
      </c>
      <c r="AT266" s="41">
        <v>0</v>
      </c>
      <c r="AU266" s="41">
        <v>0</v>
      </c>
      <c r="AV266" s="41">
        <v>0</v>
      </c>
      <c r="AW266" s="41">
        <v>0</v>
      </c>
      <c r="AX266" s="41">
        <v>0</v>
      </c>
      <c r="AY266" s="41">
        <v>0</v>
      </c>
      <c r="AZ266" s="41">
        <v>0</v>
      </c>
      <c r="BA266" s="41">
        <v>0</v>
      </c>
      <c r="BB266" s="41">
        <v>0</v>
      </c>
      <c r="BC266" s="41">
        <v>0</v>
      </c>
      <c r="BD266" s="41">
        <v>0</v>
      </c>
      <c r="BE266" s="41">
        <v>0</v>
      </c>
      <c r="BF266" s="41">
        <v>0</v>
      </c>
      <c r="BG266" s="41">
        <v>0</v>
      </c>
      <c r="BH266" s="41">
        <v>0</v>
      </c>
      <c r="BI266" s="41">
        <v>0</v>
      </c>
      <c r="BJ266" s="41">
        <v>0</v>
      </c>
      <c r="BK266" s="41">
        <v>0</v>
      </c>
      <c r="BL266" s="41">
        <v>0</v>
      </c>
      <c r="BM266" s="41">
        <v>0</v>
      </c>
      <c r="BN266" s="41">
        <v>0</v>
      </c>
      <c r="BO266" s="41">
        <v>0</v>
      </c>
      <c r="BP266" s="41">
        <v>0</v>
      </c>
      <c r="BQ266" s="41">
        <v>0</v>
      </c>
      <c r="BR266" s="41">
        <v>0</v>
      </c>
      <c r="BS266" s="41">
        <v>0</v>
      </c>
      <c r="BT266" s="41">
        <v>0</v>
      </c>
      <c r="BU266" s="41">
        <v>0</v>
      </c>
      <c r="BV266" s="41">
        <v>0</v>
      </c>
      <c r="BW266" s="41">
        <v>0</v>
      </c>
      <c r="BX266" s="41">
        <v>0</v>
      </c>
      <c r="BY266" s="41">
        <v>0</v>
      </c>
      <c r="BZ266" s="41">
        <v>0</v>
      </c>
      <c r="CA266" s="41">
        <v>0</v>
      </c>
      <c r="CB266" s="41">
        <v>0</v>
      </c>
      <c r="CC266" s="47">
        <v>0</v>
      </c>
      <c r="CD266" s="46">
        <v>0</v>
      </c>
      <c r="CE266" s="41">
        <v>0</v>
      </c>
      <c r="CF266" s="41">
        <v>0</v>
      </c>
      <c r="CG266" s="41">
        <v>3</v>
      </c>
      <c r="CH266" s="41">
        <v>15</v>
      </c>
      <c r="CI266" s="41">
        <v>18</v>
      </c>
      <c r="CJ266" s="41">
        <v>0</v>
      </c>
      <c r="CK266" s="41">
        <v>44</v>
      </c>
      <c r="CL266" s="41">
        <v>44</v>
      </c>
      <c r="CM266" s="41">
        <v>0</v>
      </c>
      <c r="CN266" s="41">
        <v>0</v>
      </c>
      <c r="CO266" s="41">
        <v>0</v>
      </c>
      <c r="CP266" s="41">
        <v>0</v>
      </c>
      <c r="CQ266" s="41">
        <v>0</v>
      </c>
      <c r="CR266" s="41">
        <v>0</v>
      </c>
      <c r="CS266" s="41">
        <v>0</v>
      </c>
      <c r="CT266" s="41">
        <v>0</v>
      </c>
      <c r="CU266" s="41">
        <v>0</v>
      </c>
      <c r="CV266" s="41">
        <v>0</v>
      </c>
      <c r="CW266" s="41">
        <v>0</v>
      </c>
      <c r="CX266" s="41">
        <v>0</v>
      </c>
      <c r="CY266" s="41">
        <v>0</v>
      </c>
      <c r="CZ266" s="41">
        <v>0</v>
      </c>
      <c r="DA266" s="41">
        <v>0</v>
      </c>
      <c r="DB266" s="41">
        <v>0</v>
      </c>
      <c r="DC266" s="41">
        <v>0</v>
      </c>
      <c r="DD266" s="41">
        <v>0</v>
      </c>
      <c r="DE266" s="41">
        <v>0</v>
      </c>
      <c r="DF266" s="41">
        <v>0</v>
      </c>
      <c r="DG266" s="41">
        <v>0</v>
      </c>
      <c r="DH266" s="41">
        <v>0</v>
      </c>
      <c r="DI266" s="41">
        <v>0</v>
      </c>
      <c r="DJ266" s="41">
        <v>0</v>
      </c>
      <c r="DK266" s="41">
        <v>0</v>
      </c>
      <c r="DL266" s="41">
        <v>0</v>
      </c>
      <c r="DM266" s="41">
        <v>0</v>
      </c>
      <c r="DN266" s="41">
        <v>3</v>
      </c>
      <c r="DO266" s="41">
        <v>59</v>
      </c>
      <c r="DP266" s="47">
        <v>62</v>
      </c>
    </row>
    <row r="267" spans="1:120" ht="15" customHeight="1">
      <c r="A267" s="2" t="s">
        <v>407</v>
      </c>
      <c r="B267" s="1" t="s">
        <v>408</v>
      </c>
      <c r="C267" s="43" t="s">
        <v>265</v>
      </c>
      <c r="D267" s="46">
        <v>0</v>
      </c>
      <c r="E267" s="41">
        <v>0</v>
      </c>
      <c r="F267" s="41">
        <v>0</v>
      </c>
      <c r="G267" s="41">
        <v>11</v>
      </c>
      <c r="H267" s="41">
        <v>0</v>
      </c>
      <c r="I267" s="41">
        <v>11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>
        <v>0</v>
      </c>
      <c r="W267" s="41">
        <v>0</v>
      </c>
      <c r="X267" s="41">
        <v>0</v>
      </c>
      <c r="Y267" s="41">
        <v>0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s="41">
        <v>0</v>
      </c>
      <c r="AM267" s="41">
        <v>0</v>
      </c>
      <c r="AN267" s="41">
        <v>11</v>
      </c>
      <c r="AO267" s="41">
        <v>0</v>
      </c>
      <c r="AP267" s="47">
        <v>11</v>
      </c>
      <c r="AQ267" s="46">
        <v>0</v>
      </c>
      <c r="AR267" s="41">
        <v>0</v>
      </c>
      <c r="AS267" s="41">
        <v>0</v>
      </c>
      <c r="AT267" s="41">
        <v>0</v>
      </c>
      <c r="AU267" s="41">
        <v>0</v>
      </c>
      <c r="AV267" s="41">
        <v>0</v>
      </c>
      <c r="AW267" s="41">
        <v>0</v>
      </c>
      <c r="AX267" s="41">
        <v>0</v>
      </c>
      <c r="AY267" s="41">
        <v>0</v>
      </c>
      <c r="AZ267" s="41">
        <v>0</v>
      </c>
      <c r="BA267" s="41">
        <v>0</v>
      </c>
      <c r="BB267" s="41">
        <v>0</v>
      </c>
      <c r="BC267" s="41">
        <v>0</v>
      </c>
      <c r="BD267" s="41">
        <v>0</v>
      </c>
      <c r="BE267" s="41">
        <v>0</v>
      </c>
      <c r="BF267" s="41">
        <v>0</v>
      </c>
      <c r="BG267" s="41">
        <v>0</v>
      </c>
      <c r="BH267" s="41">
        <v>0</v>
      </c>
      <c r="BI267" s="41">
        <v>0</v>
      </c>
      <c r="BJ267" s="41">
        <v>0</v>
      </c>
      <c r="BK267" s="41">
        <v>0</v>
      </c>
      <c r="BL267" s="41">
        <v>0</v>
      </c>
      <c r="BM267" s="41">
        <v>0</v>
      </c>
      <c r="BN267" s="41">
        <v>0</v>
      </c>
      <c r="BO267" s="41">
        <v>0</v>
      </c>
      <c r="BP267" s="41">
        <v>0</v>
      </c>
      <c r="BQ267" s="41">
        <v>0</v>
      </c>
      <c r="BR267" s="41">
        <v>0</v>
      </c>
      <c r="BS267" s="41">
        <v>0</v>
      </c>
      <c r="BT267" s="41">
        <v>0</v>
      </c>
      <c r="BU267" s="41">
        <v>0</v>
      </c>
      <c r="BV267" s="41">
        <v>0</v>
      </c>
      <c r="BW267" s="41">
        <v>0</v>
      </c>
      <c r="BX267" s="41">
        <v>0</v>
      </c>
      <c r="BY267" s="41">
        <v>0</v>
      </c>
      <c r="BZ267" s="41">
        <v>0</v>
      </c>
      <c r="CA267" s="41">
        <v>0</v>
      </c>
      <c r="CB267" s="41">
        <v>0</v>
      </c>
      <c r="CC267" s="47">
        <v>0</v>
      </c>
      <c r="CD267" s="46">
        <v>0</v>
      </c>
      <c r="CE267" s="41">
        <v>0</v>
      </c>
      <c r="CF267" s="41">
        <v>0</v>
      </c>
      <c r="CG267" s="41">
        <v>11</v>
      </c>
      <c r="CH267" s="41">
        <v>0</v>
      </c>
      <c r="CI267" s="41">
        <v>11</v>
      </c>
      <c r="CJ267" s="41">
        <v>0</v>
      </c>
      <c r="CK267" s="41">
        <v>0</v>
      </c>
      <c r="CL267" s="41">
        <v>0</v>
      </c>
      <c r="CM267" s="41">
        <v>0</v>
      </c>
      <c r="CN267" s="41">
        <v>0</v>
      </c>
      <c r="CO267" s="41">
        <v>0</v>
      </c>
      <c r="CP267" s="41">
        <v>0</v>
      </c>
      <c r="CQ267" s="41">
        <v>0</v>
      </c>
      <c r="CR267" s="41">
        <v>0</v>
      </c>
      <c r="CS267" s="41">
        <v>0</v>
      </c>
      <c r="CT267" s="41">
        <v>0</v>
      </c>
      <c r="CU267" s="41">
        <v>0</v>
      </c>
      <c r="CV267" s="41">
        <v>0</v>
      </c>
      <c r="CW267" s="41">
        <v>0</v>
      </c>
      <c r="CX267" s="41">
        <v>0</v>
      </c>
      <c r="CY267" s="41">
        <v>0</v>
      </c>
      <c r="CZ267" s="41">
        <v>0</v>
      </c>
      <c r="DA267" s="41">
        <v>0</v>
      </c>
      <c r="DB267" s="41">
        <v>0</v>
      </c>
      <c r="DC267" s="41">
        <v>0</v>
      </c>
      <c r="DD267" s="41">
        <v>0</v>
      </c>
      <c r="DE267" s="41">
        <v>0</v>
      </c>
      <c r="DF267" s="41">
        <v>0</v>
      </c>
      <c r="DG267" s="41">
        <v>0</v>
      </c>
      <c r="DH267" s="41">
        <v>0</v>
      </c>
      <c r="DI267" s="41">
        <v>0</v>
      </c>
      <c r="DJ267" s="41">
        <v>0</v>
      </c>
      <c r="DK267" s="41">
        <v>0</v>
      </c>
      <c r="DL267" s="41">
        <v>0</v>
      </c>
      <c r="DM267" s="41">
        <v>0</v>
      </c>
      <c r="DN267" s="41">
        <v>11</v>
      </c>
      <c r="DO267" s="41">
        <v>0</v>
      </c>
      <c r="DP267" s="47">
        <v>11</v>
      </c>
    </row>
    <row r="268" spans="1:120" ht="15" customHeight="1">
      <c r="A268" s="2" t="s">
        <v>407</v>
      </c>
      <c r="B268" s="1" t="s">
        <v>408</v>
      </c>
      <c r="C268" s="43" t="s">
        <v>266</v>
      </c>
      <c r="D268" s="46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7">
        <v>0</v>
      </c>
      <c r="AQ268" s="46">
        <v>0</v>
      </c>
      <c r="AR268" s="41">
        <v>0</v>
      </c>
      <c r="AS268" s="41">
        <v>0</v>
      </c>
      <c r="AT268" s="41">
        <v>0</v>
      </c>
      <c r="AU268" s="41">
        <v>0</v>
      </c>
      <c r="AV268" s="41">
        <v>0</v>
      </c>
      <c r="AW268" s="41">
        <v>0</v>
      </c>
      <c r="AX268" s="41">
        <v>0</v>
      </c>
      <c r="AY268" s="41">
        <v>0</v>
      </c>
      <c r="AZ268" s="41">
        <v>0</v>
      </c>
      <c r="BA268" s="41">
        <v>0</v>
      </c>
      <c r="BB268" s="41">
        <v>0</v>
      </c>
      <c r="BC268" s="41">
        <v>0</v>
      </c>
      <c r="BD268" s="41">
        <v>0</v>
      </c>
      <c r="BE268" s="41">
        <v>0</v>
      </c>
      <c r="BF268" s="41">
        <v>0</v>
      </c>
      <c r="BG268" s="41">
        <v>0</v>
      </c>
      <c r="BH268" s="41">
        <v>0</v>
      </c>
      <c r="BI268" s="41">
        <v>0</v>
      </c>
      <c r="BJ268" s="41">
        <v>0</v>
      </c>
      <c r="BK268" s="41">
        <v>0</v>
      </c>
      <c r="BL268" s="41">
        <v>0</v>
      </c>
      <c r="BM268" s="41">
        <v>0</v>
      </c>
      <c r="BN268" s="41">
        <v>0</v>
      </c>
      <c r="BO268" s="41">
        <v>0</v>
      </c>
      <c r="BP268" s="41">
        <v>0</v>
      </c>
      <c r="BQ268" s="41">
        <v>0</v>
      </c>
      <c r="BR268" s="41">
        <v>0</v>
      </c>
      <c r="BS268" s="41">
        <v>0</v>
      </c>
      <c r="BT268" s="41">
        <v>0</v>
      </c>
      <c r="BU268" s="41">
        <v>0</v>
      </c>
      <c r="BV268" s="41">
        <v>0</v>
      </c>
      <c r="BW268" s="41">
        <v>0</v>
      </c>
      <c r="BX268" s="41">
        <v>0</v>
      </c>
      <c r="BY268" s="41">
        <v>0</v>
      </c>
      <c r="BZ268" s="41">
        <v>0</v>
      </c>
      <c r="CA268" s="41">
        <v>0</v>
      </c>
      <c r="CB268" s="41">
        <v>0</v>
      </c>
      <c r="CC268" s="47">
        <v>0</v>
      </c>
      <c r="CD268" s="46">
        <v>0</v>
      </c>
      <c r="CE268" s="41">
        <v>0</v>
      </c>
      <c r="CF268" s="41">
        <v>0</v>
      </c>
      <c r="CG268" s="41">
        <v>0</v>
      </c>
      <c r="CH268" s="41">
        <v>0</v>
      </c>
      <c r="CI268" s="41">
        <v>0</v>
      </c>
      <c r="CJ268" s="41">
        <v>0</v>
      </c>
      <c r="CK268" s="41">
        <v>0</v>
      </c>
      <c r="CL268" s="41">
        <v>0</v>
      </c>
      <c r="CM268" s="41">
        <v>0</v>
      </c>
      <c r="CN268" s="41">
        <v>0</v>
      </c>
      <c r="CO268" s="41">
        <v>0</v>
      </c>
      <c r="CP268" s="41">
        <v>0</v>
      </c>
      <c r="CQ268" s="41">
        <v>0</v>
      </c>
      <c r="CR268" s="41">
        <v>0</v>
      </c>
      <c r="CS268" s="41">
        <v>0</v>
      </c>
      <c r="CT268" s="41">
        <v>0</v>
      </c>
      <c r="CU268" s="41">
        <v>0</v>
      </c>
      <c r="CV268" s="41">
        <v>0</v>
      </c>
      <c r="CW268" s="41">
        <v>0</v>
      </c>
      <c r="CX268" s="41">
        <v>0</v>
      </c>
      <c r="CY268" s="41">
        <v>0</v>
      </c>
      <c r="CZ268" s="41">
        <v>0</v>
      </c>
      <c r="DA268" s="41">
        <v>0</v>
      </c>
      <c r="DB268" s="41">
        <v>0</v>
      </c>
      <c r="DC268" s="41">
        <v>0</v>
      </c>
      <c r="DD268" s="41">
        <v>0</v>
      </c>
      <c r="DE268" s="41">
        <v>0</v>
      </c>
      <c r="DF268" s="41">
        <v>0</v>
      </c>
      <c r="DG268" s="41">
        <v>0</v>
      </c>
      <c r="DH268" s="41">
        <v>0</v>
      </c>
      <c r="DI268" s="41">
        <v>0</v>
      </c>
      <c r="DJ268" s="41">
        <v>0</v>
      </c>
      <c r="DK268" s="41">
        <v>0</v>
      </c>
      <c r="DL268" s="41">
        <v>0</v>
      </c>
      <c r="DM268" s="41">
        <v>0</v>
      </c>
      <c r="DN268" s="41">
        <v>0</v>
      </c>
      <c r="DO268" s="41">
        <v>0</v>
      </c>
      <c r="DP268" s="47">
        <v>0</v>
      </c>
    </row>
    <row r="269" spans="1:120" ht="15" customHeight="1">
      <c r="A269" s="2" t="s">
        <v>407</v>
      </c>
      <c r="B269" s="1" t="s">
        <v>408</v>
      </c>
      <c r="C269" s="43" t="s">
        <v>267</v>
      </c>
      <c r="D269" s="46">
        <v>0</v>
      </c>
      <c r="E269" s="41">
        <v>0</v>
      </c>
      <c r="F269" s="41">
        <v>0</v>
      </c>
      <c r="G269" s="41">
        <v>2</v>
      </c>
      <c r="H269" s="41">
        <v>1</v>
      </c>
      <c r="I269" s="41">
        <v>3</v>
      </c>
      <c r="J269" s="41">
        <v>3</v>
      </c>
      <c r="K269" s="41">
        <v>23</v>
      </c>
      <c r="L269" s="41">
        <v>26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0</v>
      </c>
      <c r="AF269" s="41">
        <v>0</v>
      </c>
      <c r="AG269" s="41">
        <v>0</v>
      </c>
      <c r="AH269" s="41">
        <v>0</v>
      </c>
      <c r="AI269" s="41">
        <v>0</v>
      </c>
      <c r="AJ269" s="41">
        <v>0</v>
      </c>
      <c r="AK269" s="41">
        <v>0</v>
      </c>
      <c r="AL269" s="41">
        <v>0</v>
      </c>
      <c r="AM269" s="41">
        <v>0</v>
      </c>
      <c r="AN269" s="41">
        <v>5</v>
      </c>
      <c r="AO269" s="41">
        <v>24</v>
      </c>
      <c r="AP269" s="47">
        <v>29</v>
      </c>
      <c r="AQ269" s="46">
        <v>0</v>
      </c>
      <c r="AR269" s="41">
        <v>0</v>
      </c>
      <c r="AS269" s="41">
        <v>0</v>
      </c>
      <c r="AT269" s="41">
        <v>0</v>
      </c>
      <c r="AU269" s="41">
        <v>0</v>
      </c>
      <c r="AV269" s="41">
        <v>0</v>
      </c>
      <c r="AW269" s="41">
        <v>0</v>
      </c>
      <c r="AX269" s="41">
        <v>0</v>
      </c>
      <c r="AY269" s="41">
        <v>0</v>
      </c>
      <c r="AZ269" s="41">
        <v>0</v>
      </c>
      <c r="BA269" s="41">
        <v>0</v>
      </c>
      <c r="BB269" s="41">
        <v>0</v>
      </c>
      <c r="BC269" s="41">
        <v>0</v>
      </c>
      <c r="BD269" s="41">
        <v>0</v>
      </c>
      <c r="BE269" s="41">
        <v>0</v>
      </c>
      <c r="BF269" s="41">
        <v>0</v>
      </c>
      <c r="BG269" s="41">
        <v>0</v>
      </c>
      <c r="BH269" s="41">
        <v>0</v>
      </c>
      <c r="BI269" s="41">
        <v>0</v>
      </c>
      <c r="BJ269" s="41">
        <v>0</v>
      </c>
      <c r="BK269" s="41">
        <v>0</v>
      </c>
      <c r="BL269" s="41">
        <v>0</v>
      </c>
      <c r="BM269" s="41">
        <v>0</v>
      </c>
      <c r="BN269" s="41">
        <v>0</v>
      </c>
      <c r="BO269" s="41">
        <v>0</v>
      </c>
      <c r="BP269" s="41">
        <v>0</v>
      </c>
      <c r="BQ269" s="41">
        <v>0</v>
      </c>
      <c r="BR269" s="41">
        <v>0</v>
      </c>
      <c r="BS269" s="41">
        <v>0</v>
      </c>
      <c r="BT269" s="41">
        <v>0</v>
      </c>
      <c r="BU269" s="41">
        <v>0</v>
      </c>
      <c r="BV269" s="41">
        <v>0</v>
      </c>
      <c r="BW269" s="41">
        <v>0</v>
      </c>
      <c r="BX269" s="41">
        <v>0</v>
      </c>
      <c r="BY269" s="41">
        <v>0</v>
      </c>
      <c r="BZ269" s="41">
        <v>0</v>
      </c>
      <c r="CA269" s="41">
        <v>0</v>
      </c>
      <c r="CB269" s="41">
        <v>0</v>
      </c>
      <c r="CC269" s="47">
        <v>0</v>
      </c>
      <c r="CD269" s="46">
        <v>0</v>
      </c>
      <c r="CE269" s="41">
        <v>0</v>
      </c>
      <c r="CF269" s="41">
        <v>0</v>
      </c>
      <c r="CG269" s="41">
        <v>2</v>
      </c>
      <c r="CH269" s="41">
        <v>1</v>
      </c>
      <c r="CI269" s="41">
        <v>3</v>
      </c>
      <c r="CJ269" s="41">
        <v>3</v>
      </c>
      <c r="CK269" s="41">
        <v>23</v>
      </c>
      <c r="CL269" s="41">
        <v>26</v>
      </c>
      <c r="CM269" s="41">
        <v>0</v>
      </c>
      <c r="CN269" s="41">
        <v>0</v>
      </c>
      <c r="CO269" s="41">
        <v>0</v>
      </c>
      <c r="CP269" s="41">
        <v>0</v>
      </c>
      <c r="CQ269" s="41">
        <v>0</v>
      </c>
      <c r="CR269" s="41">
        <v>0</v>
      </c>
      <c r="CS269" s="41">
        <v>0</v>
      </c>
      <c r="CT269" s="41">
        <v>0</v>
      </c>
      <c r="CU269" s="41">
        <v>0</v>
      </c>
      <c r="CV269" s="41">
        <v>0</v>
      </c>
      <c r="CW269" s="41">
        <v>0</v>
      </c>
      <c r="CX269" s="41">
        <v>0</v>
      </c>
      <c r="CY269" s="41">
        <v>0</v>
      </c>
      <c r="CZ269" s="41">
        <v>0</v>
      </c>
      <c r="DA269" s="41">
        <v>0</v>
      </c>
      <c r="DB269" s="41">
        <v>0</v>
      </c>
      <c r="DC269" s="41">
        <v>0</v>
      </c>
      <c r="DD269" s="41">
        <v>0</v>
      </c>
      <c r="DE269" s="41">
        <v>0</v>
      </c>
      <c r="DF269" s="41">
        <v>0</v>
      </c>
      <c r="DG269" s="41">
        <v>0</v>
      </c>
      <c r="DH269" s="41">
        <v>0</v>
      </c>
      <c r="DI269" s="41">
        <v>0</v>
      </c>
      <c r="DJ269" s="41">
        <v>0</v>
      </c>
      <c r="DK269" s="41">
        <v>0</v>
      </c>
      <c r="DL269" s="41">
        <v>0</v>
      </c>
      <c r="DM269" s="41">
        <v>0</v>
      </c>
      <c r="DN269" s="41">
        <v>5</v>
      </c>
      <c r="DO269" s="41">
        <v>24</v>
      </c>
      <c r="DP269" s="47">
        <v>29</v>
      </c>
    </row>
    <row r="270" spans="1:120" ht="15" customHeight="1">
      <c r="A270" s="2" t="s">
        <v>407</v>
      </c>
      <c r="B270" s="1" t="s">
        <v>408</v>
      </c>
      <c r="C270" s="43" t="s">
        <v>268</v>
      </c>
      <c r="D270" s="46">
        <v>1</v>
      </c>
      <c r="E270" s="41">
        <v>0</v>
      </c>
      <c r="F270" s="41">
        <v>1</v>
      </c>
      <c r="G270" s="41">
        <v>3</v>
      </c>
      <c r="H270" s="41">
        <v>163</v>
      </c>
      <c r="I270" s="41">
        <v>166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  <c r="Z270" s="41">
        <v>0</v>
      </c>
      <c r="AA270" s="41">
        <v>0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0</v>
      </c>
      <c r="AL270" s="41">
        <v>0</v>
      </c>
      <c r="AM270" s="41">
        <v>0</v>
      </c>
      <c r="AN270" s="41">
        <v>4</v>
      </c>
      <c r="AO270" s="41">
        <v>163</v>
      </c>
      <c r="AP270" s="47">
        <v>167</v>
      </c>
      <c r="AQ270" s="46">
        <v>0</v>
      </c>
      <c r="AR270" s="41">
        <v>0</v>
      </c>
      <c r="AS270" s="41">
        <v>0</v>
      </c>
      <c r="AT270" s="41">
        <v>0</v>
      </c>
      <c r="AU270" s="41">
        <v>2</v>
      </c>
      <c r="AV270" s="41">
        <v>2</v>
      </c>
      <c r="AW270" s="41">
        <v>0</v>
      </c>
      <c r="AX270" s="41">
        <v>0</v>
      </c>
      <c r="AY270" s="41">
        <v>0</v>
      </c>
      <c r="AZ270" s="41">
        <v>0</v>
      </c>
      <c r="BA270" s="41">
        <v>0</v>
      </c>
      <c r="BB270" s="41">
        <v>0</v>
      </c>
      <c r="BC270" s="41">
        <v>0</v>
      </c>
      <c r="BD270" s="41">
        <v>0</v>
      </c>
      <c r="BE270" s="41">
        <v>0</v>
      </c>
      <c r="BF270" s="41">
        <v>0</v>
      </c>
      <c r="BG270" s="41">
        <v>0</v>
      </c>
      <c r="BH270" s="41">
        <v>0</v>
      </c>
      <c r="BI270" s="41">
        <v>0</v>
      </c>
      <c r="BJ270" s="41">
        <v>0</v>
      </c>
      <c r="BK270" s="41">
        <v>0</v>
      </c>
      <c r="BL270" s="41">
        <v>0</v>
      </c>
      <c r="BM270" s="41">
        <v>0</v>
      </c>
      <c r="BN270" s="41">
        <v>0</v>
      </c>
      <c r="BO270" s="41">
        <v>0</v>
      </c>
      <c r="BP270" s="41">
        <v>0</v>
      </c>
      <c r="BQ270" s="41">
        <v>0</v>
      </c>
      <c r="BR270" s="41">
        <v>0</v>
      </c>
      <c r="BS270" s="41">
        <v>0</v>
      </c>
      <c r="BT270" s="41">
        <v>0</v>
      </c>
      <c r="BU270" s="41">
        <v>0</v>
      </c>
      <c r="BV270" s="41">
        <v>0</v>
      </c>
      <c r="BW270" s="41">
        <v>0</v>
      </c>
      <c r="BX270" s="41">
        <v>0</v>
      </c>
      <c r="BY270" s="41">
        <v>0</v>
      </c>
      <c r="BZ270" s="41">
        <v>0</v>
      </c>
      <c r="CA270" s="41">
        <v>0</v>
      </c>
      <c r="CB270" s="41">
        <v>2</v>
      </c>
      <c r="CC270" s="47">
        <v>2</v>
      </c>
      <c r="CD270" s="46">
        <v>1</v>
      </c>
      <c r="CE270" s="41">
        <v>0</v>
      </c>
      <c r="CF270" s="41">
        <v>1</v>
      </c>
      <c r="CG270" s="41">
        <v>3</v>
      </c>
      <c r="CH270" s="41">
        <v>165</v>
      </c>
      <c r="CI270" s="41">
        <v>168</v>
      </c>
      <c r="CJ270" s="41">
        <v>0</v>
      </c>
      <c r="CK270" s="41">
        <v>0</v>
      </c>
      <c r="CL270" s="41">
        <v>0</v>
      </c>
      <c r="CM270" s="41">
        <v>0</v>
      </c>
      <c r="CN270" s="41">
        <v>0</v>
      </c>
      <c r="CO270" s="41">
        <v>0</v>
      </c>
      <c r="CP270" s="41">
        <v>0</v>
      </c>
      <c r="CQ270" s="41">
        <v>0</v>
      </c>
      <c r="CR270" s="41">
        <v>0</v>
      </c>
      <c r="CS270" s="41">
        <v>0</v>
      </c>
      <c r="CT270" s="41">
        <v>0</v>
      </c>
      <c r="CU270" s="41">
        <v>0</v>
      </c>
      <c r="CV270" s="41">
        <v>0</v>
      </c>
      <c r="CW270" s="41">
        <v>0</v>
      </c>
      <c r="CX270" s="41">
        <v>0</v>
      </c>
      <c r="CY270" s="41">
        <v>0</v>
      </c>
      <c r="CZ270" s="41">
        <v>0</v>
      </c>
      <c r="DA270" s="41">
        <v>0</v>
      </c>
      <c r="DB270" s="41">
        <v>0</v>
      </c>
      <c r="DC270" s="41">
        <v>0</v>
      </c>
      <c r="DD270" s="41">
        <v>0</v>
      </c>
      <c r="DE270" s="41">
        <v>0</v>
      </c>
      <c r="DF270" s="41">
        <v>0</v>
      </c>
      <c r="DG270" s="41">
        <v>0</v>
      </c>
      <c r="DH270" s="41">
        <v>0</v>
      </c>
      <c r="DI270" s="41">
        <v>0</v>
      </c>
      <c r="DJ270" s="41">
        <v>0</v>
      </c>
      <c r="DK270" s="41">
        <v>0</v>
      </c>
      <c r="DL270" s="41">
        <v>0</v>
      </c>
      <c r="DM270" s="41">
        <v>0</v>
      </c>
      <c r="DN270" s="41">
        <v>4</v>
      </c>
      <c r="DO270" s="41">
        <v>165</v>
      </c>
      <c r="DP270" s="47">
        <v>169</v>
      </c>
    </row>
    <row r="271" spans="1:120" ht="15" customHeight="1">
      <c r="A271" s="2" t="s">
        <v>407</v>
      </c>
      <c r="B271" s="1" t="s">
        <v>408</v>
      </c>
      <c r="C271" s="43" t="s">
        <v>269</v>
      </c>
      <c r="D271" s="46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7">
        <v>0</v>
      </c>
      <c r="AQ271" s="46">
        <v>0</v>
      </c>
      <c r="AR271" s="41">
        <v>0</v>
      </c>
      <c r="AS271" s="41">
        <v>0</v>
      </c>
      <c r="AT271" s="41">
        <v>0</v>
      </c>
      <c r="AU271" s="41">
        <v>0</v>
      </c>
      <c r="AV271" s="41">
        <v>0</v>
      </c>
      <c r="AW271" s="41">
        <v>0</v>
      </c>
      <c r="AX271" s="41">
        <v>0</v>
      </c>
      <c r="AY271" s="41">
        <v>0</v>
      </c>
      <c r="AZ271" s="41">
        <v>0</v>
      </c>
      <c r="BA271" s="41">
        <v>0</v>
      </c>
      <c r="BB271" s="41">
        <v>0</v>
      </c>
      <c r="BC271" s="41">
        <v>0</v>
      </c>
      <c r="BD271" s="41">
        <v>0</v>
      </c>
      <c r="BE271" s="41">
        <v>0</v>
      </c>
      <c r="BF271" s="41">
        <v>0</v>
      </c>
      <c r="BG271" s="41">
        <v>0</v>
      </c>
      <c r="BH271" s="41">
        <v>0</v>
      </c>
      <c r="BI271" s="41">
        <v>0</v>
      </c>
      <c r="BJ271" s="41">
        <v>0</v>
      </c>
      <c r="BK271" s="41">
        <v>0</v>
      </c>
      <c r="BL271" s="41">
        <v>0</v>
      </c>
      <c r="BM271" s="41">
        <v>0</v>
      </c>
      <c r="BN271" s="41">
        <v>0</v>
      </c>
      <c r="BO271" s="41">
        <v>0</v>
      </c>
      <c r="BP271" s="41">
        <v>0</v>
      </c>
      <c r="BQ271" s="41">
        <v>0</v>
      </c>
      <c r="BR271" s="41">
        <v>0</v>
      </c>
      <c r="BS271" s="41">
        <v>0</v>
      </c>
      <c r="BT271" s="41">
        <v>0</v>
      </c>
      <c r="BU271" s="41">
        <v>0</v>
      </c>
      <c r="BV271" s="41">
        <v>0</v>
      </c>
      <c r="BW271" s="41">
        <v>0</v>
      </c>
      <c r="BX271" s="41">
        <v>0</v>
      </c>
      <c r="BY271" s="41">
        <v>0</v>
      </c>
      <c r="BZ271" s="41">
        <v>0</v>
      </c>
      <c r="CA271" s="41">
        <v>0</v>
      </c>
      <c r="CB271" s="41">
        <v>0</v>
      </c>
      <c r="CC271" s="47">
        <v>0</v>
      </c>
      <c r="CD271" s="46">
        <v>0</v>
      </c>
      <c r="CE271" s="41">
        <v>0</v>
      </c>
      <c r="CF271" s="41">
        <v>0</v>
      </c>
      <c r="CG271" s="41">
        <v>0</v>
      </c>
      <c r="CH271" s="41">
        <v>0</v>
      </c>
      <c r="CI271" s="41">
        <v>0</v>
      </c>
      <c r="CJ271" s="41">
        <v>0</v>
      </c>
      <c r="CK271" s="41">
        <v>0</v>
      </c>
      <c r="CL271" s="41">
        <v>0</v>
      </c>
      <c r="CM271" s="41">
        <v>0</v>
      </c>
      <c r="CN271" s="41">
        <v>0</v>
      </c>
      <c r="CO271" s="41">
        <v>0</v>
      </c>
      <c r="CP271" s="41">
        <v>0</v>
      </c>
      <c r="CQ271" s="41">
        <v>0</v>
      </c>
      <c r="CR271" s="41">
        <v>0</v>
      </c>
      <c r="CS271" s="41">
        <v>0</v>
      </c>
      <c r="CT271" s="41">
        <v>0</v>
      </c>
      <c r="CU271" s="41">
        <v>0</v>
      </c>
      <c r="CV271" s="41">
        <v>0</v>
      </c>
      <c r="CW271" s="41">
        <v>0</v>
      </c>
      <c r="CX271" s="41">
        <v>0</v>
      </c>
      <c r="CY271" s="41">
        <v>0</v>
      </c>
      <c r="CZ271" s="41">
        <v>0</v>
      </c>
      <c r="DA271" s="41">
        <v>0</v>
      </c>
      <c r="DB271" s="41">
        <v>0</v>
      </c>
      <c r="DC271" s="41">
        <v>0</v>
      </c>
      <c r="DD271" s="41">
        <v>0</v>
      </c>
      <c r="DE271" s="41">
        <v>0</v>
      </c>
      <c r="DF271" s="41">
        <v>0</v>
      </c>
      <c r="DG271" s="41">
        <v>0</v>
      </c>
      <c r="DH271" s="41">
        <v>0</v>
      </c>
      <c r="DI271" s="41">
        <v>0</v>
      </c>
      <c r="DJ271" s="41">
        <v>0</v>
      </c>
      <c r="DK271" s="41">
        <v>0</v>
      </c>
      <c r="DL271" s="41">
        <v>0</v>
      </c>
      <c r="DM271" s="41">
        <v>0</v>
      </c>
      <c r="DN271" s="41">
        <v>0</v>
      </c>
      <c r="DO271" s="41">
        <v>0</v>
      </c>
      <c r="DP271" s="47">
        <v>0</v>
      </c>
    </row>
    <row r="272" spans="1:120" ht="15" customHeight="1">
      <c r="A272" s="2" t="s">
        <v>407</v>
      </c>
      <c r="B272" s="1" t="s">
        <v>408</v>
      </c>
      <c r="C272" s="43" t="s">
        <v>270</v>
      </c>
      <c r="D272" s="46">
        <v>0</v>
      </c>
      <c r="E272" s="41">
        <v>0</v>
      </c>
      <c r="F272" s="41">
        <v>0</v>
      </c>
      <c r="G272" s="41">
        <v>24</v>
      </c>
      <c r="H272" s="41">
        <v>0</v>
      </c>
      <c r="I272" s="41">
        <v>24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</v>
      </c>
      <c r="Z272" s="41">
        <v>0</v>
      </c>
      <c r="AA272" s="41">
        <v>0</v>
      </c>
      <c r="AB272" s="41">
        <v>4</v>
      </c>
      <c r="AC272" s="41">
        <v>0</v>
      </c>
      <c r="AD272" s="41">
        <v>4</v>
      </c>
      <c r="AE272" s="41">
        <v>4</v>
      </c>
      <c r="AF272" s="41">
        <v>0</v>
      </c>
      <c r="AG272" s="41">
        <v>4</v>
      </c>
      <c r="AH272" s="41">
        <v>0</v>
      </c>
      <c r="AI272" s="41">
        <v>0</v>
      </c>
      <c r="AJ272" s="41">
        <v>0</v>
      </c>
      <c r="AK272" s="41">
        <v>0</v>
      </c>
      <c r="AL272" s="41">
        <v>0</v>
      </c>
      <c r="AM272" s="41">
        <v>0</v>
      </c>
      <c r="AN272" s="41">
        <v>32</v>
      </c>
      <c r="AO272" s="41">
        <v>0</v>
      </c>
      <c r="AP272" s="47">
        <v>32</v>
      </c>
      <c r="AQ272" s="46">
        <v>0</v>
      </c>
      <c r="AR272" s="41">
        <v>0</v>
      </c>
      <c r="AS272" s="41">
        <v>0</v>
      </c>
      <c r="AT272" s="41">
        <v>0</v>
      </c>
      <c r="AU272" s="41">
        <v>0</v>
      </c>
      <c r="AV272" s="41">
        <v>0</v>
      </c>
      <c r="AW272" s="41">
        <v>0</v>
      </c>
      <c r="AX272" s="41">
        <v>0</v>
      </c>
      <c r="AY272" s="41">
        <v>0</v>
      </c>
      <c r="AZ272" s="41">
        <v>0</v>
      </c>
      <c r="BA272" s="41">
        <v>0</v>
      </c>
      <c r="BB272" s="41">
        <v>0</v>
      </c>
      <c r="BC272" s="41">
        <v>0</v>
      </c>
      <c r="BD272" s="41">
        <v>0</v>
      </c>
      <c r="BE272" s="41">
        <v>0</v>
      </c>
      <c r="BF272" s="41">
        <v>0</v>
      </c>
      <c r="BG272" s="41">
        <v>0</v>
      </c>
      <c r="BH272" s="41">
        <v>0</v>
      </c>
      <c r="BI272" s="41">
        <v>0</v>
      </c>
      <c r="BJ272" s="41">
        <v>0</v>
      </c>
      <c r="BK272" s="41">
        <v>0</v>
      </c>
      <c r="BL272" s="41">
        <v>0</v>
      </c>
      <c r="BM272" s="41">
        <v>0</v>
      </c>
      <c r="BN272" s="41">
        <v>0</v>
      </c>
      <c r="BO272" s="41">
        <v>0</v>
      </c>
      <c r="BP272" s="41">
        <v>0</v>
      </c>
      <c r="BQ272" s="41">
        <v>0</v>
      </c>
      <c r="BR272" s="41">
        <v>0</v>
      </c>
      <c r="BS272" s="41">
        <v>0</v>
      </c>
      <c r="BT272" s="41">
        <v>0</v>
      </c>
      <c r="BU272" s="41">
        <v>0</v>
      </c>
      <c r="BV272" s="41">
        <v>0</v>
      </c>
      <c r="BW272" s="41">
        <v>0</v>
      </c>
      <c r="BX272" s="41">
        <v>0</v>
      </c>
      <c r="BY272" s="41">
        <v>0</v>
      </c>
      <c r="BZ272" s="41">
        <v>0</v>
      </c>
      <c r="CA272" s="41">
        <v>0</v>
      </c>
      <c r="CB272" s="41">
        <v>0</v>
      </c>
      <c r="CC272" s="47">
        <v>0</v>
      </c>
      <c r="CD272" s="46">
        <v>0</v>
      </c>
      <c r="CE272" s="41">
        <v>0</v>
      </c>
      <c r="CF272" s="41">
        <v>0</v>
      </c>
      <c r="CG272" s="41">
        <v>24</v>
      </c>
      <c r="CH272" s="41">
        <v>0</v>
      </c>
      <c r="CI272" s="41">
        <v>24</v>
      </c>
      <c r="CJ272" s="41">
        <v>0</v>
      </c>
      <c r="CK272" s="41">
        <v>0</v>
      </c>
      <c r="CL272" s="41">
        <v>0</v>
      </c>
      <c r="CM272" s="41">
        <v>0</v>
      </c>
      <c r="CN272" s="41">
        <v>0</v>
      </c>
      <c r="CO272" s="41">
        <v>0</v>
      </c>
      <c r="CP272" s="41">
        <v>0</v>
      </c>
      <c r="CQ272" s="41">
        <v>0</v>
      </c>
      <c r="CR272" s="41">
        <v>0</v>
      </c>
      <c r="CS272" s="41">
        <v>0</v>
      </c>
      <c r="CT272" s="41">
        <v>0</v>
      </c>
      <c r="CU272" s="41">
        <v>0</v>
      </c>
      <c r="CV272" s="41">
        <v>0</v>
      </c>
      <c r="CW272" s="41">
        <v>0</v>
      </c>
      <c r="CX272" s="41">
        <v>0</v>
      </c>
      <c r="CY272" s="41">
        <v>0</v>
      </c>
      <c r="CZ272" s="41">
        <v>0</v>
      </c>
      <c r="DA272" s="41">
        <v>0</v>
      </c>
      <c r="DB272" s="41">
        <v>4</v>
      </c>
      <c r="DC272" s="41">
        <v>0</v>
      </c>
      <c r="DD272" s="41">
        <v>4</v>
      </c>
      <c r="DE272" s="41">
        <v>4</v>
      </c>
      <c r="DF272" s="41">
        <v>0</v>
      </c>
      <c r="DG272" s="41">
        <v>4</v>
      </c>
      <c r="DH272" s="41">
        <v>0</v>
      </c>
      <c r="DI272" s="41">
        <v>0</v>
      </c>
      <c r="DJ272" s="41">
        <v>0</v>
      </c>
      <c r="DK272" s="41">
        <v>0</v>
      </c>
      <c r="DL272" s="41">
        <v>0</v>
      </c>
      <c r="DM272" s="41">
        <v>0</v>
      </c>
      <c r="DN272" s="41">
        <v>32</v>
      </c>
      <c r="DO272" s="41">
        <v>0</v>
      </c>
      <c r="DP272" s="47">
        <v>32</v>
      </c>
    </row>
    <row r="273" spans="1:120" ht="15" customHeight="1">
      <c r="A273" s="2" t="s">
        <v>407</v>
      </c>
      <c r="B273" s="1" t="s">
        <v>408</v>
      </c>
      <c r="C273" s="43" t="s">
        <v>271</v>
      </c>
      <c r="D273" s="46">
        <v>0</v>
      </c>
      <c r="E273" s="41">
        <v>0</v>
      </c>
      <c r="F273" s="41">
        <v>0</v>
      </c>
      <c r="G273" s="41">
        <v>9</v>
      </c>
      <c r="H273" s="41">
        <v>0</v>
      </c>
      <c r="I273" s="41">
        <v>9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41">
        <v>0</v>
      </c>
      <c r="AH273" s="41">
        <v>0</v>
      </c>
      <c r="AI273" s="41">
        <v>0</v>
      </c>
      <c r="AJ273" s="41">
        <v>0</v>
      </c>
      <c r="AK273" s="41">
        <v>0</v>
      </c>
      <c r="AL273" s="41">
        <v>0</v>
      </c>
      <c r="AM273" s="41">
        <v>0</v>
      </c>
      <c r="AN273" s="41">
        <v>9</v>
      </c>
      <c r="AO273" s="41">
        <v>0</v>
      </c>
      <c r="AP273" s="47">
        <v>9</v>
      </c>
      <c r="AQ273" s="46">
        <v>0</v>
      </c>
      <c r="AR273" s="41">
        <v>0</v>
      </c>
      <c r="AS273" s="41">
        <v>0</v>
      </c>
      <c r="AT273" s="41">
        <v>0</v>
      </c>
      <c r="AU273" s="41">
        <v>0</v>
      </c>
      <c r="AV273" s="41">
        <v>0</v>
      </c>
      <c r="AW273" s="41">
        <v>0</v>
      </c>
      <c r="AX273" s="41">
        <v>0</v>
      </c>
      <c r="AY273" s="41">
        <v>0</v>
      </c>
      <c r="AZ273" s="41">
        <v>0</v>
      </c>
      <c r="BA273" s="41">
        <v>0</v>
      </c>
      <c r="BB273" s="41">
        <v>0</v>
      </c>
      <c r="BC273" s="41">
        <v>0</v>
      </c>
      <c r="BD273" s="41">
        <v>0</v>
      </c>
      <c r="BE273" s="41">
        <v>0</v>
      </c>
      <c r="BF273" s="41">
        <v>0</v>
      </c>
      <c r="BG273" s="41">
        <v>0</v>
      </c>
      <c r="BH273" s="41">
        <v>0</v>
      </c>
      <c r="BI273" s="41">
        <v>0</v>
      </c>
      <c r="BJ273" s="41">
        <v>0</v>
      </c>
      <c r="BK273" s="41">
        <v>0</v>
      </c>
      <c r="BL273" s="41">
        <v>0</v>
      </c>
      <c r="BM273" s="41">
        <v>0</v>
      </c>
      <c r="BN273" s="41">
        <v>0</v>
      </c>
      <c r="BO273" s="41">
        <v>0</v>
      </c>
      <c r="BP273" s="41">
        <v>0</v>
      </c>
      <c r="BQ273" s="41">
        <v>0</v>
      </c>
      <c r="BR273" s="41">
        <v>0</v>
      </c>
      <c r="BS273" s="41">
        <v>0</v>
      </c>
      <c r="BT273" s="41">
        <v>0</v>
      </c>
      <c r="BU273" s="41">
        <v>0</v>
      </c>
      <c r="BV273" s="41">
        <v>0</v>
      </c>
      <c r="BW273" s="41">
        <v>0</v>
      </c>
      <c r="BX273" s="41">
        <v>0</v>
      </c>
      <c r="BY273" s="41">
        <v>0</v>
      </c>
      <c r="BZ273" s="41">
        <v>0</v>
      </c>
      <c r="CA273" s="41">
        <v>0</v>
      </c>
      <c r="CB273" s="41">
        <v>0</v>
      </c>
      <c r="CC273" s="47">
        <v>0</v>
      </c>
      <c r="CD273" s="46">
        <v>0</v>
      </c>
      <c r="CE273" s="41">
        <v>0</v>
      </c>
      <c r="CF273" s="41">
        <v>0</v>
      </c>
      <c r="CG273" s="41">
        <v>9</v>
      </c>
      <c r="CH273" s="41">
        <v>0</v>
      </c>
      <c r="CI273" s="41">
        <v>9</v>
      </c>
      <c r="CJ273" s="41">
        <v>0</v>
      </c>
      <c r="CK273" s="41">
        <v>0</v>
      </c>
      <c r="CL273" s="41">
        <v>0</v>
      </c>
      <c r="CM273" s="41">
        <v>0</v>
      </c>
      <c r="CN273" s="41">
        <v>0</v>
      </c>
      <c r="CO273" s="41">
        <v>0</v>
      </c>
      <c r="CP273" s="41">
        <v>0</v>
      </c>
      <c r="CQ273" s="41">
        <v>0</v>
      </c>
      <c r="CR273" s="41">
        <v>0</v>
      </c>
      <c r="CS273" s="41">
        <v>0</v>
      </c>
      <c r="CT273" s="41">
        <v>0</v>
      </c>
      <c r="CU273" s="41">
        <v>0</v>
      </c>
      <c r="CV273" s="41">
        <v>0</v>
      </c>
      <c r="CW273" s="41">
        <v>0</v>
      </c>
      <c r="CX273" s="41">
        <v>0</v>
      </c>
      <c r="CY273" s="41">
        <v>0</v>
      </c>
      <c r="CZ273" s="41">
        <v>0</v>
      </c>
      <c r="DA273" s="41">
        <v>0</v>
      </c>
      <c r="DB273" s="41">
        <v>0</v>
      </c>
      <c r="DC273" s="41">
        <v>0</v>
      </c>
      <c r="DD273" s="41">
        <v>0</v>
      </c>
      <c r="DE273" s="41">
        <v>0</v>
      </c>
      <c r="DF273" s="41">
        <v>0</v>
      </c>
      <c r="DG273" s="41">
        <v>0</v>
      </c>
      <c r="DH273" s="41">
        <v>0</v>
      </c>
      <c r="DI273" s="41">
        <v>0</v>
      </c>
      <c r="DJ273" s="41">
        <v>0</v>
      </c>
      <c r="DK273" s="41">
        <v>0</v>
      </c>
      <c r="DL273" s="41">
        <v>0</v>
      </c>
      <c r="DM273" s="41">
        <v>0</v>
      </c>
      <c r="DN273" s="41">
        <v>9</v>
      </c>
      <c r="DO273" s="41">
        <v>0</v>
      </c>
      <c r="DP273" s="47">
        <v>9</v>
      </c>
    </row>
    <row r="274" spans="1:120" ht="15" customHeight="1">
      <c r="A274" s="2" t="s">
        <v>407</v>
      </c>
      <c r="B274" s="1" t="s">
        <v>409</v>
      </c>
      <c r="C274" s="43" t="s">
        <v>272</v>
      </c>
      <c r="D274" s="46">
        <v>0</v>
      </c>
      <c r="E274" s="41">
        <v>0</v>
      </c>
      <c r="F274" s="41">
        <v>0</v>
      </c>
      <c r="G274" s="41">
        <v>44</v>
      </c>
      <c r="H274" s="41">
        <v>0</v>
      </c>
      <c r="I274" s="41">
        <v>44</v>
      </c>
      <c r="J274" s="41">
        <v>1</v>
      </c>
      <c r="K274" s="41">
        <v>77</v>
      </c>
      <c r="L274" s="41">
        <v>78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  <c r="AN274" s="41">
        <v>45</v>
      </c>
      <c r="AO274" s="41">
        <v>77</v>
      </c>
      <c r="AP274" s="47">
        <v>122</v>
      </c>
      <c r="AQ274" s="46">
        <v>0</v>
      </c>
      <c r="AR274" s="41">
        <v>0</v>
      </c>
      <c r="AS274" s="41">
        <v>0</v>
      </c>
      <c r="AT274" s="41">
        <v>0</v>
      </c>
      <c r="AU274" s="41">
        <v>0</v>
      </c>
      <c r="AV274" s="41">
        <v>0</v>
      </c>
      <c r="AW274" s="41">
        <v>0</v>
      </c>
      <c r="AX274" s="41">
        <v>0</v>
      </c>
      <c r="AY274" s="41">
        <v>0</v>
      </c>
      <c r="AZ274" s="41">
        <v>0</v>
      </c>
      <c r="BA274" s="41">
        <v>0</v>
      </c>
      <c r="BB274" s="41">
        <v>0</v>
      </c>
      <c r="BC274" s="41">
        <v>0</v>
      </c>
      <c r="BD274" s="41">
        <v>0</v>
      </c>
      <c r="BE274" s="41">
        <v>0</v>
      </c>
      <c r="BF274" s="41">
        <v>0</v>
      </c>
      <c r="BG274" s="41">
        <v>0</v>
      </c>
      <c r="BH274" s="41">
        <v>0</v>
      </c>
      <c r="BI274" s="41">
        <v>0</v>
      </c>
      <c r="BJ274" s="41">
        <v>0</v>
      </c>
      <c r="BK274" s="41">
        <v>0</v>
      </c>
      <c r="BL274" s="41">
        <v>0</v>
      </c>
      <c r="BM274" s="41">
        <v>0</v>
      </c>
      <c r="BN274" s="41">
        <v>0</v>
      </c>
      <c r="BO274" s="41">
        <v>0</v>
      </c>
      <c r="BP274" s="41">
        <v>0</v>
      </c>
      <c r="BQ274" s="41">
        <v>0</v>
      </c>
      <c r="BR274" s="41">
        <v>0</v>
      </c>
      <c r="BS274" s="41">
        <v>0</v>
      </c>
      <c r="BT274" s="41">
        <v>0</v>
      </c>
      <c r="BU274" s="41">
        <v>0</v>
      </c>
      <c r="BV274" s="41">
        <v>0</v>
      </c>
      <c r="BW274" s="41">
        <v>0</v>
      </c>
      <c r="BX274" s="41">
        <v>0</v>
      </c>
      <c r="BY274" s="41">
        <v>0</v>
      </c>
      <c r="BZ274" s="41">
        <v>0</v>
      </c>
      <c r="CA274" s="41">
        <v>0</v>
      </c>
      <c r="CB274" s="41">
        <v>0</v>
      </c>
      <c r="CC274" s="47">
        <v>0</v>
      </c>
      <c r="CD274" s="46">
        <v>0</v>
      </c>
      <c r="CE274" s="41">
        <v>0</v>
      </c>
      <c r="CF274" s="41">
        <v>0</v>
      </c>
      <c r="CG274" s="41">
        <v>44</v>
      </c>
      <c r="CH274" s="41">
        <v>0</v>
      </c>
      <c r="CI274" s="41">
        <v>44</v>
      </c>
      <c r="CJ274" s="41">
        <v>1</v>
      </c>
      <c r="CK274" s="41">
        <v>77</v>
      </c>
      <c r="CL274" s="41">
        <v>78</v>
      </c>
      <c r="CM274" s="41">
        <v>0</v>
      </c>
      <c r="CN274" s="41">
        <v>0</v>
      </c>
      <c r="CO274" s="41">
        <v>0</v>
      </c>
      <c r="CP274" s="41">
        <v>0</v>
      </c>
      <c r="CQ274" s="41">
        <v>0</v>
      </c>
      <c r="CR274" s="41">
        <v>0</v>
      </c>
      <c r="CS274" s="41">
        <v>0</v>
      </c>
      <c r="CT274" s="41">
        <v>0</v>
      </c>
      <c r="CU274" s="41">
        <v>0</v>
      </c>
      <c r="CV274" s="41">
        <v>0</v>
      </c>
      <c r="CW274" s="41">
        <v>0</v>
      </c>
      <c r="CX274" s="41">
        <v>0</v>
      </c>
      <c r="CY274" s="41">
        <v>0</v>
      </c>
      <c r="CZ274" s="41">
        <v>0</v>
      </c>
      <c r="DA274" s="41">
        <v>0</v>
      </c>
      <c r="DB274" s="41">
        <v>0</v>
      </c>
      <c r="DC274" s="41">
        <v>0</v>
      </c>
      <c r="DD274" s="41">
        <v>0</v>
      </c>
      <c r="DE274" s="41">
        <v>0</v>
      </c>
      <c r="DF274" s="41">
        <v>0</v>
      </c>
      <c r="DG274" s="41">
        <v>0</v>
      </c>
      <c r="DH274" s="41">
        <v>0</v>
      </c>
      <c r="DI274" s="41">
        <v>0</v>
      </c>
      <c r="DJ274" s="41">
        <v>0</v>
      </c>
      <c r="DK274" s="41">
        <v>0</v>
      </c>
      <c r="DL274" s="41">
        <v>0</v>
      </c>
      <c r="DM274" s="41">
        <v>0</v>
      </c>
      <c r="DN274" s="41">
        <v>45</v>
      </c>
      <c r="DO274" s="41">
        <v>77</v>
      </c>
      <c r="DP274" s="47">
        <v>122</v>
      </c>
    </row>
    <row r="275" spans="1:120" ht="15" customHeight="1">
      <c r="A275" s="2" t="s">
        <v>407</v>
      </c>
      <c r="B275" s="1" t="s">
        <v>409</v>
      </c>
      <c r="C275" s="43" t="s">
        <v>273</v>
      </c>
      <c r="D275" s="46">
        <v>11</v>
      </c>
      <c r="E275" s="41">
        <v>0</v>
      </c>
      <c r="F275" s="41">
        <v>11</v>
      </c>
      <c r="G275" s="41">
        <v>15</v>
      </c>
      <c r="H275" s="41">
        <v>7</v>
      </c>
      <c r="I275" s="41">
        <v>22</v>
      </c>
      <c r="J275" s="41">
        <v>1</v>
      </c>
      <c r="K275" s="41">
        <v>0</v>
      </c>
      <c r="L275" s="41">
        <v>1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0</v>
      </c>
      <c r="AA275" s="41">
        <v>0</v>
      </c>
      <c r="AB275" s="41">
        <v>0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27</v>
      </c>
      <c r="AO275" s="41">
        <v>7</v>
      </c>
      <c r="AP275" s="47">
        <v>34</v>
      </c>
      <c r="AQ275" s="46">
        <v>0</v>
      </c>
      <c r="AR275" s="41">
        <v>0</v>
      </c>
      <c r="AS275" s="41">
        <v>0</v>
      </c>
      <c r="AT275" s="41">
        <v>0</v>
      </c>
      <c r="AU275" s="41">
        <v>0</v>
      </c>
      <c r="AV275" s="41">
        <v>0</v>
      </c>
      <c r="AW275" s="41">
        <v>0</v>
      </c>
      <c r="AX275" s="41">
        <v>0</v>
      </c>
      <c r="AY275" s="41">
        <v>0</v>
      </c>
      <c r="AZ275" s="41">
        <v>0</v>
      </c>
      <c r="BA275" s="41">
        <v>0</v>
      </c>
      <c r="BB275" s="41">
        <v>0</v>
      </c>
      <c r="BC275" s="41">
        <v>0</v>
      </c>
      <c r="BD275" s="41">
        <v>0</v>
      </c>
      <c r="BE275" s="41">
        <v>0</v>
      </c>
      <c r="BF275" s="41">
        <v>0</v>
      </c>
      <c r="BG275" s="41">
        <v>0</v>
      </c>
      <c r="BH275" s="41">
        <v>0</v>
      </c>
      <c r="BI275" s="41">
        <v>0</v>
      </c>
      <c r="BJ275" s="41">
        <v>0</v>
      </c>
      <c r="BK275" s="41">
        <v>0</v>
      </c>
      <c r="BL275" s="41">
        <v>0</v>
      </c>
      <c r="BM275" s="41">
        <v>0</v>
      </c>
      <c r="BN275" s="41">
        <v>0</v>
      </c>
      <c r="BO275" s="41">
        <v>0</v>
      </c>
      <c r="BP275" s="41">
        <v>0</v>
      </c>
      <c r="BQ275" s="41">
        <v>0</v>
      </c>
      <c r="BR275" s="41">
        <v>0</v>
      </c>
      <c r="BS275" s="41">
        <v>0</v>
      </c>
      <c r="BT275" s="41">
        <v>0</v>
      </c>
      <c r="BU275" s="41">
        <v>0</v>
      </c>
      <c r="BV275" s="41">
        <v>0</v>
      </c>
      <c r="BW275" s="41">
        <v>0</v>
      </c>
      <c r="BX275" s="41">
        <v>0</v>
      </c>
      <c r="BY275" s="41">
        <v>0</v>
      </c>
      <c r="BZ275" s="41">
        <v>0</v>
      </c>
      <c r="CA275" s="41">
        <v>0</v>
      </c>
      <c r="CB275" s="41">
        <v>0</v>
      </c>
      <c r="CC275" s="47">
        <v>0</v>
      </c>
      <c r="CD275" s="46">
        <v>11</v>
      </c>
      <c r="CE275" s="41">
        <v>0</v>
      </c>
      <c r="CF275" s="41">
        <v>11</v>
      </c>
      <c r="CG275" s="41">
        <v>15</v>
      </c>
      <c r="CH275" s="41">
        <v>7</v>
      </c>
      <c r="CI275" s="41">
        <v>22</v>
      </c>
      <c r="CJ275" s="41">
        <v>1</v>
      </c>
      <c r="CK275" s="41">
        <v>0</v>
      </c>
      <c r="CL275" s="41">
        <v>1</v>
      </c>
      <c r="CM275" s="41">
        <v>0</v>
      </c>
      <c r="CN275" s="41">
        <v>0</v>
      </c>
      <c r="CO275" s="41">
        <v>0</v>
      </c>
      <c r="CP275" s="41">
        <v>0</v>
      </c>
      <c r="CQ275" s="41">
        <v>0</v>
      </c>
      <c r="CR275" s="41">
        <v>0</v>
      </c>
      <c r="CS275" s="41">
        <v>0</v>
      </c>
      <c r="CT275" s="41">
        <v>0</v>
      </c>
      <c r="CU275" s="41">
        <v>0</v>
      </c>
      <c r="CV275" s="41">
        <v>0</v>
      </c>
      <c r="CW275" s="41">
        <v>0</v>
      </c>
      <c r="CX275" s="41">
        <v>0</v>
      </c>
      <c r="CY275" s="41">
        <v>0</v>
      </c>
      <c r="CZ275" s="41">
        <v>0</v>
      </c>
      <c r="DA275" s="41">
        <v>0</v>
      </c>
      <c r="DB275" s="41">
        <v>0</v>
      </c>
      <c r="DC275" s="41">
        <v>0</v>
      </c>
      <c r="DD275" s="41">
        <v>0</v>
      </c>
      <c r="DE275" s="41">
        <v>0</v>
      </c>
      <c r="DF275" s="41">
        <v>0</v>
      </c>
      <c r="DG275" s="41">
        <v>0</v>
      </c>
      <c r="DH275" s="41">
        <v>0</v>
      </c>
      <c r="DI275" s="41">
        <v>0</v>
      </c>
      <c r="DJ275" s="41">
        <v>0</v>
      </c>
      <c r="DK275" s="41">
        <v>0</v>
      </c>
      <c r="DL275" s="41">
        <v>0</v>
      </c>
      <c r="DM275" s="41">
        <v>0</v>
      </c>
      <c r="DN275" s="41">
        <v>27</v>
      </c>
      <c r="DO275" s="41">
        <v>7</v>
      </c>
      <c r="DP275" s="47">
        <v>34</v>
      </c>
    </row>
    <row r="276" spans="1:120" ht="15" customHeight="1">
      <c r="A276" s="2" t="s">
        <v>407</v>
      </c>
      <c r="B276" s="1" t="s">
        <v>409</v>
      </c>
      <c r="C276" s="43" t="s">
        <v>274</v>
      </c>
      <c r="D276" s="46">
        <v>8</v>
      </c>
      <c r="E276" s="41">
        <v>0</v>
      </c>
      <c r="F276" s="41">
        <v>8</v>
      </c>
      <c r="G276" s="41">
        <v>22</v>
      </c>
      <c r="H276" s="41">
        <v>5</v>
      </c>
      <c r="I276" s="41">
        <v>27</v>
      </c>
      <c r="J276" s="41">
        <v>1</v>
      </c>
      <c r="K276" s="41">
        <v>0</v>
      </c>
      <c r="L276" s="41">
        <v>1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  <c r="Z276" s="41">
        <v>0</v>
      </c>
      <c r="AA276" s="41">
        <v>0</v>
      </c>
      <c r="AB276" s="41">
        <v>5</v>
      </c>
      <c r="AC276" s="41">
        <v>0</v>
      </c>
      <c r="AD276" s="41">
        <v>5</v>
      </c>
      <c r="AE276" s="41">
        <v>1</v>
      </c>
      <c r="AF276" s="41">
        <v>0</v>
      </c>
      <c r="AG276" s="41">
        <v>1</v>
      </c>
      <c r="AH276" s="41">
        <v>0</v>
      </c>
      <c r="AI276" s="41">
        <v>0</v>
      </c>
      <c r="AJ276" s="41">
        <v>0</v>
      </c>
      <c r="AK276" s="41">
        <v>0</v>
      </c>
      <c r="AL276" s="41">
        <v>0</v>
      </c>
      <c r="AM276" s="41">
        <v>0</v>
      </c>
      <c r="AN276" s="41">
        <v>37</v>
      </c>
      <c r="AO276" s="41">
        <v>5</v>
      </c>
      <c r="AP276" s="47">
        <v>42</v>
      </c>
      <c r="AQ276" s="46">
        <v>0</v>
      </c>
      <c r="AR276" s="41">
        <v>0</v>
      </c>
      <c r="AS276" s="41">
        <v>0</v>
      </c>
      <c r="AT276" s="41">
        <v>0</v>
      </c>
      <c r="AU276" s="41">
        <v>0</v>
      </c>
      <c r="AV276" s="41">
        <v>0</v>
      </c>
      <c r="AW276" s="41">
        <v>0</v>
      </c>
      <c r="AX276" s="41">
        <v>0</v>
      </c>
      <c r="AY276" s="41">
        <v>0</v>
      </c>
      <c r="AZ276" s="41">
        <v>0</v>
      </c>
      <c r="BA276" s="41">
        <v>0</v>
      </c>
      <c r="BB276" s="41">
        <v>0</v>
      </c>
      <c r="BC276" s="41">
        <v>0</v>
      </c>
      <c r="BD276" s="41">
        <v>0</v>
      </c>
      <c r="BE276" s="41">
        <v>0</v>
      </c>
      <c r="BF276" s="41">
        <v>0</v>
      </c>
      <c r="BG276" s="41">
        <v>0</v>
      </c>
      <c r="BH276" s="41">
        <v>0</v>
      </c>
      <c r="BI276" s="41">
        <v>0</v>
      </c>
      <c r="BJ276" s="41">
        <v>0</v>
      </c>
      <c r="BK276" s="41">
        <v>0</v>
      </c>
      <c r="BL276" s="41">
        <v>0</v>
      </c>
      <c r="BM276" s="41">
        <v>0</v>
      </c>
      <c r="BN276" s="41">
        <v>0</v>
      </c>
      <c r="BO276" s="41">
        <v>0</v>
      </c>
      <c r="BP276" s="41">
        <v>0</v>
      </c>
      <c r="BQ276" s="41">
        <v>0</v>
      </c>
      <c r="BR276" s="41">
        <v>0</v>
      </c>
      <c r="BS276" s="41">
        <v>0</v>
      </c>
      <c r="BT276" s="41">
        <v>0</v>
      </c>
      <c r="BU276" s="41">
        <v>0</v>
      </c>
      <c r="BV276" s="41">
        <v>0</v>
      </c>
      <c r="BW276" s="41">
        <v>0</v>
      </c>
      <c r="BX276" s="41">
        <v>0</v>
      </c>
      <c r="BY276" s="41">
        <v>0</v>
      </c>
      <c r="BZ276" s="41">
        <v>0</v>
      </c>
      <c r="CA276" s="41">
        <v>0</v>
      </c>
      <c r="CB276" s="41">
        <v>0</v>
      </c>
      <c r="CC276" s="47">
        <v>0</v>
      </c>
      <c r="CD276" s="46">
        <v>8</v>
      </c>
      <c r="CE276" s="41">
        <v>0</v>
      </c>
      <c r="CF276" s="41">
        <v>8</v>
      </c>
      <c r="CG276" s="41">
        <v>22</v>
      </c>
      <c r="CH276" s="41">
        <v>5</v>
      </c>
      <c r="CI276" s="41">
        <v>27</v>
      </c>
      <c r="CJ276" s="41">
        <v>1</v>
      </c>
      <c r="CK276" s="41">
        <v>0</v>
      </c>
      <c r="CL276" s="41">
        <v>1</v>
      </c>
      <c r="CM276" s="41">
        <v>0</v>
      </c>
      <c r="CN276" s="41">
        <v>0</v>
      </c>
      <c r="CO276" s="41">
        <v>0</v>
      </c>
      <c r="CP276" s="41">
        <v>0</v>
      </c>
      <c r="CQ276" s="41">
        <v>0</v>
      </c>
      <c r="CR276" s="41">
        <v>0</v>
      </c>
      <c r="CS276" s="41">
        <v>0</v>
      </c>
      <c r="CT276" s="41">
        <v>0</v>
      </c>
      <c r="CU276" s="41">
        <v>0</v>
      </c>
      <c r="CV276" s="41">
        <v>0</v>
      </c>
      <c r="CW276" s="41">
        <v>0</v>
      </c>
      <c r="CX276" s="41">
        <v>0</v>
      </c>
      <c r="CY276" s="41">
        <v>0</v>
      </c>
      <c r="CZ276" s="41">
        <v>0</v>
      </c>
      <c r="DA276" s="41">
        <v>0</v>
      </c>
      <c r="DB276" s="41">
        <v>5</v>
      </c>
      <c r="DC276" s="41">
        <v>0</v>
      </c>
      <c r="DD276" s="41">
        <v>5</v>
      </c>
      <c r="DE276" s="41">
        <v>1</v>
      </c>
      <c r="DF276" s="41">
        <v>0</v>
      </c>
      <c r="DG276" s="41">
        <v>1</v>
      </c>
      <c r="DH276" s="41">
        <v>0</v>
      </c>
      <c r="DI276" s="41">
        <v>0</v>
      </c>
      <c r="DJ276" s="41">
        <v>0</v>
      </c>
      <c r="DK276" s="41">
        <v>0</v>
      </c>
      <c r="DL276" s="41">
        <v>0</v>
      </c>
      <c r="DM276" s="41">
        <v>0</v>
      </c>
      <c r="DN276" s="41">
        <v>37</v>
      </c>
      <c r="DO276" s="41">
        <v>5</v>
      </c>
      <c r="DP276" s="47">
        <v>42</v>
      </c>
    </row>
    <row r="277" spans="1:120" ht="15" customHeight="1">
      <c r="A277" s="2" t="s">
        <v>407</v>
      </c>
      <c r="B277" s="1" t="s">
        <v>409</v>
      </c>
      <c r="C277" s="43" t="s">
        <v>275</v>
      </c>
      <c r="D277" s="46">
        <v>0</v>
      </c>
      <c r="E277" s="41">
        <v>0</v>
      </c>
      <c r="F277" s="41">
        <v>0</v>
      </c>
      <c r="G277" s="41">
        <v>61</v>
      </c>
      <c r="H277" s="41">
        <v>4</v>
      </c>
      <c r="I277" s="41">
        <v>65</v>
      </c>
      <c r="J277" s="41">
        <v>2</v>
      </c>
      <c r="K277" s="41">
        <v>0</v>
      </c>
      <c r="L277" s="41">
        <v>2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41">
        <v>0</v>
      </c>
      <c r="AA277" s="41">
        <v>0</v>
      </c>
      <c r="AB277" s="41">
        <v>1</v>
      </c>
      <c r="AC277" s="41">
        <v>0</v>
      </c>
      <c r="AD277" s="41">
        <v>1</v>
      </c>
      <c r="AE277" s="41">
        <v>2</v>
      </c>
      <c r="AF277" s="41">
        <v>0</v>
      </c>
      <c r="AG277" s="41">
        <v>2</v>
      </c>
      <c r="AH277" s="41">
        <v>0</v>
      </c>
      <c r="AI277" s="41">
        <v>0</v>
      </c>
      <c r="AJ277" s="41">
        <v>0</v>
      </c>
      <c r="AK277" s="41">
        <v>0</v>
      </c>
      <c r="AL277" s="41">
        <v>0</v>
      </c>
      <c r="AM277" s="41">
        <v>0</v>
      </c>
      <c r="AN277" s="41">
        <v>66</v>
      </c>
      <c r="AO277" s="41">
        <v>4</v>
      </c>
      <c r="AP277" s="47">
        <v>70</v>
      </c>
      <c r="AQ277" s="46">
        <v>0</v>
      </c>
      <c r="AR277" s="41">
        <v>0</v>
      </c>
      <c r="AS277" s="41">
        <v>0</v>
      </c>
      <c r="AT277" s="41">
        <v>0</v>
      </c>
      <c r="AU277" s="41">
        <v>0</v>
      </c>
      <c r="AV277" s="41">
        <v>0</v>
      </c>
      <c r="AW277" s="41">
        <v>0</v>
      </c>
      <c r="AX277" s="41">
        <v>0</v>
      </c>
      <c r="AY277" s="41">
        <v>0</v>
      </c>
      <c r="AZ277" s="41">
        <v>0</v>
      </c>
      <c r="BA277" s="41">
        <v>0</v>
      </c>
      <c r="BB277" s="41">
        <v>0</v>
      </c>
      <c r="BC277" s="41">
        <v>0</v>
      </c>
      <c r="BD277" s="41">
        <v>0</v>
      </c>
      <c r="BE277" s="41">
        <v>0</v>
      </c>
      <c r="BF277" s="41">
        <v>0</v>
      </c>
      <c r="BG277" s="41">
        <v>0</v>
      </c>
      <c r="BH277" s="41">
        <v>0</v>
      </c>
      <c r="BI277" s="41">
        <v>0</v>
      </c>
      <c r="BJ277" s="41">
        <v>0</v>
      </c>
      <c r="BK277" s="41">
        <v>0</v>
      </c>
      <c r="BL277" s="41">
        <v>0</v>
      </c>
      <c r="BM277" s="41">
        <v>0</v>
      </c>
      <c r="BN277" s="41">
        <v>0</v>
      </c>
      <c r="BO277" s="41">
        <v>0</v>
      </c>
      <c r="BP277" s="41">
        <v>0</v>
      </c>
      <c r="BQ277" s="41">
        <v>0</v>
      </c>
      <c r="BR277" s="41">
        <v>0</v>
      </c>
      <c r="BS277" s="41">
        <v>0</v>
      </c>
      <c r="BT277" s="41">
        <v>0</v>
      </c>
      <c r="BU277" s="41">
        <v>0</v>
      </c>
      <c r="BV277" s="41">
        <v>0</v>
      </c>
      <c r="BW277" s="41">
        <v>0</v>
      </c>
      <c r="BX277" s="41">
        <v>0</v>
      </c>
      <c r="BY277" s="41">
        <v>0</v>
      </c>
      <c r="BZ277" s="41">
        <v>0</v>
      </c>
      <c r="CA277" s="41">
        <v>0</v>
      </c>
      <c r="CB277" s="41">
        <v>0</v>
      </c>
      <c r="CC277" s="47">
        <v>0</v>
      </c>
      <c r="CD277" s="46">
        <v>0</v>
      </c>
      <c r="CE277" s="41">
        <v>0</v>
      </c>
      <c r="CF277" s="41">
        <v>0</v>
      </c>
      <c r="CG277" s="41">
        <v>61</v>
      </c>
      <c r="CH277" s="41">
        <v>4</v>
      </c>
      <c r="CI277" s="41">
        <v>65</v>
      </c>
      <c r="CJ277" s="41">
        <v>2</v>
      </c>
      <c r="CK277" s="41">
        <v>0</v>
      </c>
      <c r="CL277" s="41">
        <v>2</v>
      </c>
      <c r="CM277" s="41">
        <v>0</v>
      </c>
      <c r="CN277" s="41">
        <v>0</v>
      </c>
      <c r="CO277" s="41">
        <v>0</v>
      </c>
      <c r="CP277" s="41">
        <v>0</v>
      </c>
      <c r="CQ277" s="41">
        <v>0</v>
      </c>
      <c r="CR277" s="41">
        <v>0</v>
      </c>
      <c r="CS277" s="41">
        <v>0</v>
      </c>
      <c r="CT277" s="41">
        <v>0</v>
      </c>
      <c r="CU277" s="41">
        <v>0</v>
      </c>
      <c r="CV277" s="41">
        <v>0</v>
      </c>
      <c r="CW277" s="41">
        <v>0</v>
      </c>
      <c r="CX277" s="41">
        <v>0</v>
      </c>
      <c r="CY277" s="41">
        <v>0</v>
      </c>
      <c r="CZ277" s="41">
        <v>0</v>
      </c>
      <c r="DA277" s="41">
        <v>0</v>
      </c>
      <c r="DB277" s="41">
        <v>1</v>
      </c>
      <c r="DC277" s="41">
        <v>0</v>
      </c>
      <c r="DD277" s="41">
        <v>1</v>
      </c>
      <c r="DE277" s="41">
        <v>2</v>
      </c>
      <c r="DF277" s="41">
        <v>0</v>
      </c>
      <c r="DG277" s="41">
        <v>2</v>
      </c>
      <c r="DH277" s="41">
        <v>0</v>
      </c>
      <c r="DI277" s="41">
        <v>0</v>
      </c>
      <c r="DJ277" s="41">
        <v>0</v>
      </c>
      <c r="DK277" s="41">
        <v>0</v>
      </c>
      <c r="DL277" s="41">
        <v>0</v>
      </c>
      <c r="DM277" s="41">
        <v>0</v>
      </c>
      <c r="DN277" s="41">
        <v>66</v>
      </c>
      <c r="DO277" s="41">
        <v>4</v>
      </c>
      <c r="DP277" s="47">
        <v>70</v>
      </c>
    </row>
    <row r="278" spans="1:120" ht="15" customHeight="1">
      <c r="A278" s="2" t="s">
        <v>407</v>
      </c>
      <c r="B278" s="1" t="s">
        <v>409</v>
      </c>
      <c r="C278" s="43" t="s">
        <v>276</v>
      </c>
      <c r="D278" s="46">
        <v>0</v>
      </c>
      <c r="E278" s="41">
        <v>0</v>
      </c>
      <c r="F278" s="41">
        <v>0</v>
      </c>
      <c r="G278" s="41">
        <v>17</v>
      </c>
      <c r="H278" s="41">
        <v>60</v>
      </c>
      <c r="I278" s="41">
        <v>77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  <c r="Z278" s="41">
        <v>0</v>
      </c>
      <c r="AA278" s="41">
        <v>0</v>
      </c>
      <c r="AB278" s="41">
        <v>0</v>
      </c>
      <c r="AC278" s="41">
        <v>0</v>
      </c>
      <c r="AD278" s="41">
        <v>0</v>
      </c>
      <c r="AE278" s="41">
        <v>0</v>
      </c>
      <c r="AF278" s="41">
        <v>0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  <c r="AL278" s="41">
        <v>0</v>
      </c>
      <c r="AM278" s="41">
        <v>0</v>
      </c>
      <c r="AN278" s="41">
        <v>17</v>
      </c>
      <c r="AO278" s="41">
        <v>60</v>
      </c>
      <c r="AP278" s="47">
        <v>77</v>
      </c>
      <c r="AQ278" s="46">
        <v>0</v>
      </c>
      <c r="AR278" s="41">
        <v>0</v>
      </c>
      <c r="AS278" s="41">
        <v>0</v>
      </c>
      <c r="AT278" s="41">
        <v>0</v>
      </c>
      <c r="AU278" s="41">
        <v>0</v>
      </c>
      <c r="AV278" s="41">
        <v>0</v>
      </c>
      <c r="AW278" s="41">
        <v>0</v>
      </c>
      <c r="AX278" s="41">
        <v>0</v>
      </c>
      <c r="AY278" s="41">
        <v>0</v>
      </c>
      <c r="AZ278" s="41">
        <v>0</v>
      </c>
      <c r="BA278" s="41">
        <v>0</v>
      </c>
      <c r="BB278" s="41">
        <v>0</v>
      </c>
      <c r="BC278" s="41">
        <v>0</v>
      </c>
      <c r="BD278" s="41">
        <v>0</v>
      </c>
      <c r="BE278" s="41">
        <v>0</v>
      </c>
      <c r="BF278" s="41">
        <v>0</v>
      </c>
      <c r="BG278" s="41">
        <v>0</v>
      </c>
      <c r="BH278" s="41">
        <v>0</v>
      </c>
      <c r="BI278" s="41">
        <v>0</v>
      </c>
      <c r="BJ278" s="41">
        <v>0</v>
      </c>
      <c r="BK278" s="41">
        <v>0</v>
      </c>
      <c r="BL278" s="41">
        <v>0</v>
      </c>
      <c r="BM278" s="41">
        <v>0</v>
      </c>
      <c r="BN278" s="41">
        <v>0</v>
      </c>
      <c r="BO278" s="41">
        <v>0</v>
      </c>
      <c r="BP278" s="41">
        <v>0</v>
      </c>
      <c r="BQ278" s="41">
        <v>0</v>
      </c>
      <c r="BR278" s="41">
        <v>0</v>
      </c>
      <c r="BS278" s="41">
        <v>0</v>
      </c>
      <c r="BT278" s="41">
        <v>0</v>
      </c>
      <c r="BU278" s="41">
        <v>0</v>
      </c>
      <c r="BV278" s="41">
        <v>0</v>
      </c>
      <c r="BW278" s="41">
        <v>0</v>
      </c>
      <c r="BX278" s="41">
        <v>0</v>
      </c>
      <c r="BY278" s="41">
        <v>0</v>
      </c>
      <c r="BZ278" s="41">
        <v>0</v>
      </c>
      <c r="CA278" s="41">
        <v>0</v>
      </c>
      <c r="CB278" s="41">
        <v>0</v>
      </c>
      <c r="CC278" s="47">
        <v>0</v>
      </c>
      <c r="CD278" s="46">
        <v>0</v>
      </c>
      <c r="CE278" s="41">
        <v>0</v>
      </c>
      <c r="CF278" s="41">
        <v>0</v>
      </c>
      <c r="CG278" s="41">
        <v>17</v>
      </c>
      <c r="CH278" s="41">
        <v>60</v>
      </c>
      <c r="CI278" s="41">
        <v>77</v>
      </c>
      <c r="CJ278" s="41">
        <v>0</v>
      </c>
      <c r="CK278" s="41">
        <v>0</v>
      </c>
      <c r="CL278" s="41">
        <v>0</v>
      </c>
      <c r="CM278" s="41">
        <v>0</v>
      </c>
      <c r="CN278" s="41">
        <v>0</v>
      </c>
      <c r="CO278" s="41">
        <v>0</v>
      </c>
      <c r="CP278" s="41">
        <v>0</v>
      </c>
      <c r="CQ278" s="41">
        <v>0</v>
      </c>
      <c r="CR278" s="41">
        <v>0</v>
      </c>
      <c r="CS278" s="41">
        <v>0</v>
      </c>
      <c r="CT278" s="41">
        <v>0</v>
      </c>
      <c r="CU278" s="41">
        <v>0</v>
      </c>
      <c r="CV278" s="41">
        <v>0</v>
      </c>
      <c r="CW278" s="41">
        <v>0</v>
      </c>
      <c r="CX278" s="41">
        <v>0</v>
      </c>
      <c r="CY278" s="41">
        <v>0</v>
      </c>
      <c r="CZ278" s="41">
        <v>0</v>
      </c>
      <c r="DA278" s="41">
        <v>0</v>
      </c>
      <c r="DB278" s="41">
        <v>0</v>
      </c>
      <c r="DC278" s="41">
        <v>0</v>
      </c>
      <c r="DD278" s="41">
        <v>0</v>
      </c>
      <c r="DE278" s="41">
        <v>0</v>
      </c>
      <c r="DF278" s="41">
        <v>0</v>
      </c>
      <c r="DG278" s="41">
        <v>0</v>
      </c>
      <c r="DH278" s="41">
        <v>0</v>
      </c>
      <c r="DI278" s="41">
        <v>0</v>
      </c>
      <c r="DJ278" s="41">
        <v>0</v>
      </c>
      <c r="DK278" s="41">
        <v>0</v>
      </c>
      <c r="DL278" s="41">
        <v>0</v>
      </c>
      <c r="DM278" s="41">
        <v>0</v>
      </c>
      <c r="DN278" s="41">
        <v>17</v>
      </c>
      <c r="DO278" s="41">
        <v>60</v>
      </c>
      <c r="DP278" s="47">
        <v>77</v>
      </c>
    </row>
    <row r="279" spans="1:120" ht="15" customHeight="1">
      <c r="A279" s="2" t="s">
        <v>407</v>
      </c>
      <c r="B279" s="1" t="s">
        <v>409</v>
      </c>
      <c r="C279" s="43" t="s">
        <v>142</v>
      </c>
      <c r="D279" s="46">
        <v>0</v>
      </c>
      <c r="E279" s="41">
        <v>0</v>
      </c>
      <c r="F279" s="41">
        <v>0</v>
      </c>
      <c r="G279" s="41">
        <v>49</v>
      </c>
      <c r="H279" s="41">
        <v>6</v>
      </c>
      <c r="I279" s="41">
        <v>55</v>
      </c>
      <c r="J279" s="41">
        <v>1</v>
      </c>
      <c r="K279" s="41">
        <v>0</v>
      </c>
      <c r="L279" s="41">
        <v>1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  <c r="Z279" s="41">
        <v>0</v>
      </c>
      <c r="AA279" s="41">
        <v>0</v>
      </c>
      <c r="AB279" s="41">
        <v>0</v>
      </c>
      <c r="AC279" s="41">
        <v>0</v>
      </c>
      <c r="AD279" s="41">
        <v>0</v>
      </c>
      <c r="AE279" s="41">
        <v>0</v>
      </c>
      <c r="AF279" s="41">
        <v>0</v>
      </c>
      <c r="AG279" s="41">
        <v>0</v>
      </c>
      <c r="AH279" s="41">
        <v>0</v>
      </c>
      <c r="AI279" s="41">
        <v>0</v>
      </c>
      <c r="AJ279" s="41">
        <v>0</v>
      </c>
      <c r="AK279" s="41">
        <v>0</v>
      </c>
      <c r="AL279" s="41">
        <v>0</v>
      </c>
      <c r="AM279" s="41">
        <v>0</v>
      </c>
      <c r="AN279" s="41">
        <v>50</v>
      </c>
      <c r="AO279" s="41">
        <v>6</v>
      </c>
      <c r="AP279" s="47">
        <v>56</v>
      </c>
      <c r="AQ279" s="46">
        <v>0</v>
      </c>
      <c r="AR279" s="41">
        <v>0</v>
      </c>
      <c r="AS279" s="41">
        <v>0</v>
      </c>
      <c r="AT279" s="41">
        <v>0</v>
      </c>
      <c r="AU279" s="41">
        <v>0</v>
      </c>
      <c r="AV279" s="41">
        <v>0</v>
      </c>
      <c r="AW279" s="41">
        <v>0</v>
      </c>
      <c r="AX279" s="41">
        <v>0</v>
      </c>
      <c r="AY279" s="41">
        <v>0</v>
      </c>
      <c r="AZ279" s="41">
        <v>0</v>
      </c>
      <c r="BA279" s="41">
        <v>0</v>
      </c>
      <c r="BB279" s="41">
        <v>0</v>
      </c>
      <c r="BC279" s="41">
        <v>0</v>
      </c>
      <c r="BD279" s="41">
        <v>0</v>
      </c>
      <c r="BE279" s="41">
        <v>0</v>
      </c>
      <c r="BF279" s="41">
        <v>0</v>
      </c>
      <c r="BG279" s="41">
        <v>0</v>
      </c>
      <c r="BH279" s="41">
        <v>0</v>
      </c>
      <c r="BI279" s="41">
        <v>0</v>
      </c>
      <c r="BJ279" s="41">
        <v>0</v>
      </c>
      <c r="BK279" s="41">
        <v>0</v>
      </c>
      <c r="BL279" s="41">
        <v>0</v>
      </c>
      <c r="BM279" s="41">
        <v>0</v>
      </c>
      <c r="BN279" s="41">
        <v>0</v>
      </c>
      <c r="BO279" s="41">
        <v>0</v>
      </c>
      <c r="BP279" s="41">
        <v>0</v>
      </c>
      <c r="BQ279" s="41">
        <v>0</v>
      </c>
      <c r="BR279" s="41">
        <v>0</v>
      </c>
      <c r="BS279" s="41">
        <v>0</v>
      </c>
      <c r="BT279" s="41">
        <v>0</v>
      </c>
      <c r="BU279" s="41">
        <v>0</v>
      </c>
      <c r="BV279" s="41">
        <v>0</v>
      </c>
      <c r="BW279" s="41">
        <v>0</v>
      </c>
      <c r="BX279" s="41">
        <v>0</v>
      </c>
      <c r="BY279" s="41">
        <v>0</v>
      </c>
      <c r="BZ279" s="41">
        <v>0</v>
      </c>
      <c r="CA279" s="41">
        <v>0</v>
      </c>
      <c r="CB279" s="41">
        <v>0</v>
      </c>
      <c r="CC279" s="47">
        <v>0</v>
      </c>
      <c r="CD279" s="46">
        <v>0</v>
      </c>
      <c r="CE279" s="41">
        <v>0</v>
      </c>
      <c r="CF279" s="41">
        <v>0</v>
      </c>
      <c r="CG279" s="41">
        <v>49</v>
      </c>
      <c r="CH279" s="41">
        <v>6</v>
      </c>
      <c r="CI279" s="41">
        <v>55</v>
      </c>
      <c r="CJ279" s="41">
        <v>1</v>
      </c>
      <c r="CK279" s="41">
        <v>0</v>
      </c>
      <c r="CL279" s="41">
        <v>1</v>
      </c>
      <c r="CM279" s="41">
        <v>0</v>
      </c>
      <c r="CN279" s="41">
        <v>0</v>
      </c>
      <c r="CO279" s="41">
        <v>0</v>
      </c>
      <c r="CP279" s="41">
        <v>0</v>
      </c>
      <c r="CQ279" s="41">
        <v>0</v>
      </c>
      <c r="CR279" s="41">
        <v>0</v>
      </c>
      <c r="CS279" s="41">
        <v>0</v>
      </c>
      <c r="CT279" s="41">
        <v>0</v>
      </c>
      <c r="CU279" s="41">
        <v>0</v>
      </c>
      <c r="CV279" s="41">
        <v>0</v>
      </c>
      <c r="CW279" s="41">
        <v>0</v>
      </c>
      <c r="CX279" s="41">
        <v>0</v>
      </c>
      <c r="CY279" s="41">
        <v>0</v>
      </c>
      <c r="CZ279" s="41">
        <v>0</v>
      </c>
      <c r="DA279" s="41">
        <v>0</v>
      </c>
      <c r="DB279" s="41">
        <v>0</v>
      </c>
      <c r="DC279" s="41">
        <v>0</v>
      </c>
      <c r="DD279" s="41">
        <v>0</v>
      </c>
      <c r="DE279" s="41">
        <v>0</v>
      </c>
      <c r="DF279" s="41">
        <v>0</v>
      </c>
      <c r="DG279" s="41">
        <v>0</v>
      </c>
      <c r="DH279" s="41">
        <v>0</v>
      </c>
      <c r="DI279" s="41">
        <v>0</v>
      </c>
      <c r="DJ279" s="41">
        <v>0</v>
      </c>
      <c r="DK279" s="41">
        <v>0</v>
      </c>
      <c r="DL279" s="41">
        <v>0</v>
      </c>
      <c r="DM279" s="41">
        <v>0</v>
      </c>
      <c r="DN279" s="41">
        <v>50</v>
      </c>
      <c r="DO279" s="41">
        <v>6</v>
      </c>
      <c r="DP279" s="47">
        <v>56</v>
      </c>
    </row>
    <row r="280" spans="1:120" ht="15" customHeight="1">
      <c r="A280" s="2" t="s">
        <v>407</v>
      </c>
      <c r="B280" s="1" t="s">
        <v>409</v>
      </c>
      <c r="C280" s="43" t="s">
        <v>277</v>
      </c>
      <c r="D280" s="46">
        <v>0</v>
      </c>
      <c r="E280" s="41">
        <v>0</v>
      </c>
      <c r="F280" s="41">
        <v>0</v>
      </c>
      <c r="G280" s="41">
        <v>164</v>
      </c>
      <c r="H280" s="41">
        <v>0</v>
      </c>
      <c r="I280" s="41">
        <v>164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  <c r="AE280" s="41">
        <v>0</v>
      </c>
      <c r="AF280" s="41">
        <v>0</v>
      </c>
      <c r="AG280" s="41">
        <v>0</v>
      </c>
      <c r="AH280" s="41">
        <v>0</v>
      </c>
      <c r="AI280" s="41">
        <v>0</v>
      </c>
      <c r="AJ280" s="41">
        <v>0</v>
      </c>
      <c r="AK280" s="41">
        <v>0</v>
      </c>
      <c r="AL280" s="41">
        <v>0</v>
      </c>
      <c r="AM280" s="41">
        <v>0</v>
      </c>
      <c r="AN280" s="41">
        <v>164</v>
      </c>
      <c r="AO280" s="41">
        <v>0</v>
      </c>
      <c r="AP280" s="47">
        <v>164</v>
      </c>
      <c r="AQ280" s="46">
        <v>0</v>
      </c>
      <c r="AR280" s="41">
        <v>0</v>
      </c>
      <c r="AS280" s="41">
        <v>0</v>
      </c>
      <c r="AT280" s="41">
        <v>1</v>
      </c>
      <c r="AU280" s="41">
        <v>0</v>
      </c>
      <c r="AV280" s="41">
        <v>1</v>
      </c>
      <c r="AW280" s="41">
        <v>0</v>
      </c>
      <c r="AX280" s="41">
        <v>0</v>
      </c>
      <c r="AY280" s="41">
        <v>0</v>
      </c>
      <c r="AZ280" s="41">
        <v>0</v>
      </c>
      <c r="BA280" s="41">
        <v>0</v>
      </c>
      <c r="BB280" s="41">
        <v>0</v>
      </c>
      <c r="BC280" s="41">
        <v>0</v>
      </c>
      <c r="BD280" s="41">
        <v>0</v>
      </c>
      <c r="BE280" s="41">
        <v>0</v>
      </c>
      <c r="BF280" s="41">
        <v>0</v>
      </c>
      <c r="BG280" s="41">
        <v>0</v>
      </c>
      <c r="BH280" s="41">
        <v>0</v>
      </c>
      <c r="BI280" s="41">
        <v>0</v>
      </c>
      <c r="BJ280" s="41">
        <v>0</v>
      </c>
      <c r="BK280" s="41">
        <v>0</v>
      </c>
      <c r="BL280" s="41">
        <v>0</v>
      </c>
      <c r="BM280" s="41">
        <v>0</v>
      </c>
      <c r="BN280" s="41">
        <v>0</v>
      </c>
      <c r="BO280" s="41">
        <v>0</v>
      </c>
      <c r="BP280" s="41">
        <v>0</v>
      </c>
      <c r="BQ280" s="41">
        <v>0</v>
      </c>
      <c r="BR280" s="41">
        <v>0</v>
      </c>
      <c r="BS280" s="41">
        <v>0</v>
      </c>
      <c r="BT280" s="41">
        <v>0</v>
      </c>
      <c r="BU280" s="41">
        <v>0</v>
      </c>
      <c r="BV280" s="41">
        <v>0</v>
      </c>
      <c r="BW280" s="41">
        <v>0</v>
      </c>
      <c r="BX280" s="41">
        <v>0</v>
      </c>
      <c r="BY280" s="41">
        <v>0</v>
      </c>
      <c r="BZ280" s="41">
        <v>0</v>
      </c>
      <c r="CA280" s="41">
        <v>1</v>
      </c>
      <c r="CB280" s="41">
        <v>0</v>
      </c>
      <c r="CC280" s="47">
        <v>1</v>
      </c>
      <c r="CD280" s="46">
        <v>0</v>
      </c>
      <c r="CE280" s="41">
        <v>0</v>
      </c>
      <c r="CF280" s="41">
        <v>0</v>
      </c>
      <c r="CG280" s="41">
        <v>165</v>
      </c>
      <c r="CH280" s="41">
        <v>0</v>
      </c>
      <c r="CI280" s="41">
        <v>165</v>
      </c>
      <c r="CJ280" s="41">
        <v>0</v>
      </c>
      <c r="CK280" s="41">
        <v>0</v>
      </c>
      <c r="CL280" s="41">
        <v>0</v>
      </c>
      <c r="CM280" s="41">
        <v>0</v>
      </c>
      <c r="CN280" s="41">
        <v>0</v>
      </c>
      <c r="CO280" s="41">
        <v>0</v>
      </c>
      <c r="CP280" s="41">
        <v>0</v>
      </c>
      <c r="CQ280" s="41">
        <v>0</v>
      </c>
      <c r="CR280" s="41">
        <v>0</v>
      </c>
      <c r="CS280" s="41">
        <v>0</v>
      </c>
      <c r="CT280" s="41">
        <v>0</v>
      </c>
      <c r="CU280" s="41">
        <v>0</v>
      </c>
      <c r="CV280" s="41">
        <v>0</v>
      </c>
      <c r="CW280" s="41">
        <v>0</v>
      </c>
      <c r="CX280" s="41">
        <v>0</v>
      </c>
      <c r="CY280" s="41">
        <v>0</v>
      </c>
      <c r="CZ280" s="41">
        <v>0</v>
      </c>
      <c r="DA280" s="41">
        <v>0</v>
      </c>
      <c r="DB280" s="41">
        <v>0</v>
      </c>
      <c r="DC280" s="41">
        <v>0</v>
      </c>
      <c r="DD280" s="41">
        <v>0</v>
      </c>
      <c r="DE280" s="41">
        <v>0</v>
      </c>
      <c r="DF280" s="41">
        <v>0</v>
      </c>
      <c r="DG280" s="41">
        <v>0</v>
      </c>
      <c r="DH280" s="41">
        <v>0</v>
      </c>
      <c r="DI280" s="41">
        <v>0</v>
      </c>
      <c r="DJ280" s="41">
        <v>0</v>
      </c>
      <c r="DK280" s="41">
        <v>0</v>
      </c>
      <c r="DL280" s="41">
        <v>0</v>
      </c>
      <c r="DM280" s="41">
        <v>0</v>
      </c>
      <c r="DN280" s="41">
        <v>165</v>
      </c>
      <c r="DO280" s="41">
        <v>0</v>
      </c>
      <c r="DP280" s="47">
        <v>165</v>
      </c>
    </row>
    <row r="281" spans="1:120" ht="15" customHeight="1">
      <c r="A281" s="2" t="s">
        <v>407</v>
      </c>
      <c r="B281" s="1" t="s">
        <v>409</v>
      </c>
      <c r="C281" s="43" t="s">
        <v>278</v>
      </c>
      <c r="D281" s="46">
        <v>3</v>
      </c>
      <c r="E281" s="41">
        <v>0</v>
      </c>
      <c r="F281" s="41">
        <v>3</v>
      </c>
      <c r="G281" s="41">
        <v>30</v>
      </c>
      <c r="H281" s="41">
        <v>0</v>
      </c>
      <c r="I281" s="41">
        <v>30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  <c r="Z281" s="41">
        <v>0</v>
      </c>
      <c r="AA281" s="41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0</v>
      </c>
      <c r="AN281" s="41">
        <v>33</v>
      </c>
      <c r="AO281" s="41">
        <v>0</v>
      </c>
      <c r="AP281" s="47">
        <v>33</v>
      </c>
      <c r="AQ281" s="46">
        <v>1</v>
      </c>
      <c r="AR281" s="41">
        <v>0</v>
      </c>
      <c r="AS281" s="41">
        <v>1</v>
      </c>
      <c r="AT281" s="41">
        <v>170</v>
      </c>
      <c r="AU281" s="41">
        <v>0</v>
      </c>
      <c r="AV281" s="41">
        <v>170</v>
      </c>
      <c r="AW281" s="41">
        <v>0</v>
      </c>
      <c r="AX281" s="41">
        <v>0</v>
      </c>
      <c r="AY281" s="41">
        <v>0</v>
      </c>
      <c r="AZ281" s="41">
        <v>0</v>
      </c>
      <c r="BA281" s="41">
        <v>0</v>
      </c>
      <c r="BB281" s="41">
        <v>0</v>
      </c>
      <c r="BC281" s="41">
        <v>0</v>
      </c>
      <c r="BD281" s="41">
        <v>0</v>
      </c>
      <c r="BE281" s="41">
        <v>0</v>
      </c>
      <c r="BF281" s="41">
        <v>0</v>
      </c>
      <c r="BG281" s="41">
        <v>0</v>
      </c>
      <c r="BH281" s="41">
        <v>0</v>
      </c>
      <c r="BI281" s="41">
        <v>0</v>
      </c>
      <c r="BJ281" s="41">
        <v>0</v>
      </c>
      <c r="BK281" s="41">
        <v>0</v>
      </c>
      <c r="BL281" s="41">
        <v>0</v>
      </c>
      <c r="BM281" s="41">
        <v>0</v>
      </c>
      <c r="BN281" s="41">
        <v>0</v>
      </c>
      <c r="BO281" s="41">
        <v>0</v>
      </c>
      <c r="BP281" s="41">
        <v>0</v>
      </c>
      <c r="BQ281" s="41">
        <v>0</v>
      </c>
      <c r="BR281" s="41">
        <v>0</v>
      </c>
      <c r="BS281" s="41">
        <v>0</v>
      </c>
      <c r="BT281" s="41">
        <v>0</v>
      </c>
      <c r="BU281" s="41">
        <v>0</v>
      </c>
      <c r="BV281" s="41">
        <v>0</v>
      </c>
      <c r="BW281" s="41">
        <v>0</v>
      </c>
      <c r="BX281" s="41">
        <v>0</v>
      </c>
      <c r="BY281" s="41">
        <v>0</v>
      </c>
      <c r="BZ281" s="41">
        <v>0</v>
      </c>
      <c r="CA281" s="41">
        <v>171</v>
      </c>
      <c r="CB281" s="41">
        <v>0</v>
      </c>
      <c r="CC281" s="47">
        <v>171</v>
      </c>
      <c r="CD281" s="46">
        <v>4</v>
      </c>
      <c r="CE281" s="41">
        <v>0</v>
      </c>
      <c r="CF281" s="41">
        <v>4</v>
      </c>
      <c r="CG281" s="41">
        <v>200</v>
      </c>
      <c r="CH281" s="41">
        <v>0</v>
      </c>
      <c r="CI281" s="41">
        <v>200</v>
      </c>
      <c r="CJ281" s="41">
        <v>0</v>
      </c>
      <c r="CK281" s="41">
        <v>0</v>
      </c>
      <c r="CL281" s="41">
        <v>0</v>
      </c>
      <c r="CM281" s="41">
        <v>0</v>
      </c>
      <c r="CN281" s="41">
        <v>0</v>
      </c>
      <c r="CO281" s="41">
        <v>0</v>
      </c>
      <c r="CP281" s="41">
        <v>0</v>
      </c>
      <c r="CQ281" s="41">
        <v>0</v>
      </c>
      <c r="CR281" s="41">
        <v>0</v>
      </c>
      <c r="CS281" s="41">
        <v>0</v>
      </c>
      <c r="CT281" s="41">
        <v>0</v>
      </c>
      <c r="CU281" s="41">
        <v>0</v>
      </c>
      <c r="CV281" s="41">
        <v>0</v>
      </c>
      <c r="CW281" s="41">
        <v>0</v>
      </c>
      <c r="CX281" s="41">
        <v>0</v>
      </c>
      <c r="CY281" s="41">
        <v>0</v>
      </c>
      <c r="CZ281" s="41">
        <v>0</v>
      </c>
      <c r="DA281" s="41">
        <v>0</v>
      </c>
      <c r="DB281" s="41">
        <v>0</v>
      </c>
      <c r="DC281" s="41">
        <v>0</v>
      </c>
      <c r="DD281" s="41">
        <v>0</v>
      </c>
      <c r="DE281" s="41">
        <v>0</v>
      </c>
      <c r="DF281" s="41">
        <v>0</v>
      </c>
      <c r="DG281" s="41">
        <v>0</v>
      </c>
      <c r="DH281" s="41">
        <v>0</v>
      </c>
      <c r="DI281" s="41">
        <v>0</v>
      </c>
      <c r="DJ281" s="41">
        <v>0</v>
      </c>
      <c r="DK281" s="41">
        <v>0</v>
      </c>
      <c r="DL281" s="41">
        <v>0</v>
      </c>
      <c r="DM281" s="41">
        <v>0</v>
      </c>
      <c r="DN281" s="41">
        <v>204</v>
      </c>
      <c r="DO281" s="41">
        <v>0</v>
      </c>
      <c r="DP281" s="47">
        <v>204</v>
      </c>
    </row>
    <row r="282" spans="1:120" ht="15" customHeight="1">
      <c r="A282" s="2" t="s">
        <v>407</v>
      </c>
      <c r="B282" s="1" t="s">
        <v>409</v>
      </c>
      <c r="C282" s="43" t="s">
        <v>279</v>
      </c>
      <c r="D282" s="46">
        <v>0</v>
      </c>
      <c r="E282" s="41">
        <v>0</v>
      </c>
      <c r="F282" s="41">
        <v>0</v>
      </c>
      <c r="G282" s="41">
        <v>50</v>
      </c>
      <c r="H282" s="41">
        <v>0</v>
      </c>
      <c r="I282" s="41">
        <v>50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0</v>
      </c>
      <c r="W282" s="41">
        <v>0</v>
      </c>
      <c r="X282" s="41">
        <v>0</v>
      </c>
      <c r="Y282" s="41">
        <v>0</v>
      </c>
      <c r="Z282" s="41">
        <v>0</v>
      </c>
      <c r="AA282" s="41">
        <v>0</v>
      </c>
      <c r="AB282" s="41">
        <v>0</v>
      </c>
      <c r="AC282" s="41">
        <v>0</v>
      </c>
      <c r="AD282" s="41">
        <v>0</v>
      </c>
      <c r="AE282" s="41">
        <v>0</v>
      </c>
      <c r="AF282" s="41">
        <v>0</v>
      </c>
      <c r="AG282" s="41">
        <v>0</v>
      </c>
      <c r="AH282" s="41">
        <v>0</v>
      </c>
      <c r="AI282" s="41">
        <v>0</v>
      </c>
      <c r="AJ282" s="41">
        <v>0</v>
      </c>
      <c r="AK282" s="41">
        <v>0</v>
      </c>
      <c r="AL282" s="41">
        <v>0</v>
      </c>
      <c r="AM282" s="41">
        <v>0</v>
      </c>
      <c r="AN282" s="41">
        <v>50</v>
      </c>
      <c r="AO282" s="41">
        <v>0</v>
      </c>
      <c r="AP282" s="47">
        <v>50</v>
      </c>
      <c r="AQ282" s="46">
        <v>0</v>
      </c>
      <c r="AR282" s="41">
        <v>0</v>
      </c>
      <c r="AS282" s="41">
        <v>0</v>
      </c>
      <c r="AT282" s="41">
        <v>0</v>
      </c>
      <c r="AU282" s="41">
        <v>0</v>
      </c>
      <c r="AV282" s="41">
        <v>0</v>
      </c>
      <c r="AW282" s="41">
        <v>0</v>
      </c>
      <c r="AX282" s="41">
        <v>0</v>
      </c>
      <c r="AY282" s="41">
        <v>0</v>
      </c>
      <c r="AZ282" s="41">
        <v>0</v>
      </c>
      <c r="BA282" s="41">
        <v>0</v>
      </c>
      <c r="BB282" s="41">
        <v>0</v>
      </c>
      <c r="BC282" s="41">
        <v>0</v>
      </c>
      <c r="BD282" s="41">
        <v>0</v>
      </c>
      <c r="BE282" s="41">
        <v>0</v>
      </c>
      <c r="BF282" s="41">
        <v>0</v>
      </c>
      <c r="BG282" s="41">
        <v>0</v>
      </c>
      <c r="BH282" s="41">
        <v>0</v>
      </c>
      <c r="BI282" s="41">
        <v>0</v>
      </c>
      <c r="BJ282" s="41">
        <v>0</v>
      </c>
      <c r="BK282" s="41">
        <v>0</v>
      </c>
      <c r="BL282" s="41">
        <v>0</v>
      </c>
      <c r="BM282" s="41">
        <v>0</v>
      </c>
      <c r="BN282" s="41">
        <v>0</v>
      </c>
      <c r="BO282" s="41">
        <v>0</v>
      </c>
      <c r="BP282" s="41">
        <v>0</v>
      </c>
      <c r="BQ282" s="41">
        <v>0</v>
      </c>
      <c r="BR282" s="41">
        <v>0</v>
      </c>
      <c r="BS282" s="41">
        <v>0</v>
      </c>
      <c r="BT282" s="41">
        <v>0</v>
      </c>
      <c r="BU282" s="41">
        <v>0</v>
      </c>
      <c r="BV282" s="41">
        <v>0</v>
      </c>
      <c r="BW282" s="41">
        <v>0</v>
      </c>
      <c r="BX282" s="41">
        <v>0</v>
      </c>
      <c r="BY282" s="41">
        <v>0</v>
      </c>
      <c r="BZ282" s="41">
        <v>0</v>
      </c>
      <c r="CA282" s="41">
        <v>0</v>
      </c>
      <c r="CB282" s="41">
        <v>0</v>
      </c>
      <c r="CC282" s="47">
        <v>0</v>
      </c>
      <c r="CD282" s="46">
        <v>0</v>
      </c>
      <c r="CE282" s="41">
        <v>0</v>
      </c>
      <c r="CF282" s="41">
        <v>0</v>
      </c>
      <c r="CG282" s="41">
        <v>50</v>
      </c>
      <c r="CH282" s="41">
        <v>0</v>
      </c>
      <c r="CI282" s="41">
        <v>50</v>
      </c>
      <c r="CJ282" s="41">
        <v>0</v>
      </c>
      <c r="CK282" s="41">
        <v>0</v>
      </c>
      <c r="CL282" s="41">
        <v>0</v>
      </c>
      <c r="CM282" s="41">
        <v>0</v>
      </c>
      <c r="CN282" s="41">
        <v>0</v>
      </c>
      <c r="CO282" s="41">
        <v>0</v>
      </c>
      <c r="CP282" s="41">
        <v>0</v>
      </c>
      <c r="CQ282" s="41">
        <v>0</v>
      </c>
      <c r="CR282" s="41">
        <v>0</v>
      </c>
      <c r="CS282" s="41">
        <v>0</v>
      </c>
      <c r="CT282" s="41">
        <v>0</v>
      </c>
      <c r="CU282" s="41">
        <v>0</v>
      </c>
      <c r="CV282" s="41">
        <v>0</v>
      </c>
      <c r="CW282" s="41">
        <v>0</v>
      </c>
      <c r="CX282" s="41">
        <v>0</v>
      </c>
      <c r="CY282" s="41">
        <v>0</v>
      </c>
      <c r="CZ282" s="41">
        <v>0</v>
      </c>
      <c r="DA282" s="41">
        <v>0</v>
      </c>
      <c r="DB282" s="41">
        <v>0</v>
      </c>
      <c r="DC282" s="41">
        <v>0</v>
      </c>
      <c r="DD282" s="41">
        <v>0</v>
      </c>
      <c r="DE282" s="41">
        <v>0</v>
      </c>
      <c r="DF282" s="41">
        <v>0</v>
      </c>
      <c r="DG282" s="41">
        <v>0</v>
      </c>
      <c r="DH282" s="41">
        <v>0</v>
      </c>
      <c r="DI282" s="41">
        <v>0</v>
      </c>
      <c r="DJ282" s="41">
        <v>0</v>
      </c>
      <c r="DK282" s="41">
        <v>0</v>
      </c>
      <c r="DL282" s="41">
        <v>0</v>
      </c>
      <c r="DM282" s="41">
        <v>0</v>
      </c>
      <c r="DN282" s="41">
        <v>50</v>
      </c>
      <c r="DO282" s="41">
        <v>0</v>
      </c>
      <c r="DP282" s="47">
        <v>50</v>
      </c>
    </row>
    <row r="283" spans="1:120" ht="15" customHeight="1">
      <c r="A283" s="2" t="s">
        <v>407</v>
      </c>
      <c r="B283" s="1" t="s">
        <v>409</v>
      </c>
      <c r="C283" s="43" t="s">
        <v>280</v>
      </c>
      <c r="D283" s="46">
        <v>1</v>
      </c>
      <c r="E283" s="41">
        <v>0</v>
      </c>
      <c r="F283" s="41">
        <v>1</v>
      </c>
      <c r="G283" s="41">
        <v>47</v>
      </c>
      <c r="H283" s="41">
        <v>2</v>
      </c>
      <c r="I283" s="41">
        <v>49</v>
      </c>
      <c r="J283" s="41">
        <v>2</v>
      </c>
      <c r="K283" s="41">
        <v>4</v>
      </c>
      <c r="L283" s="41">
        <v>6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41">
        <v>0</v>
      </c>
      <c r="V283" s="41">
        <v>1</v>
      </c>
      <c r="W283" s="41">
        <v>0</v>
      </c>
      <c r="X283" s="41">
        <v>1</v>
      </c>
      <c r="Y283" s="41">
        <v>2</v>
      </c>
      <c r="Z283" s="41">
        <v>1</v>
      </c>
      <c r="AA283" s="41">
        <v>3</v>
      </c>
      <c r="AB283" s="41">
        <v>18</v>
      </c>
      <c r="AC283" s="41">
        <v>2</v>
      </c>
      <c r="AD283" s="41">
        <v>20</v>
      </c>
      <c r="AE283" s="41">
        <v>12</v>
      </c>
      <c r="AF283" s="41">
        <v>3</v>
      </c>
      <c r="AG283" s="41">
        <v>15</v>
      </c>
      <c r="AH283" s="41">
        <v>1</v>
      </c>
      <c r="AI283" s="41">
        <v>0</v>
      </c>
      <c r="AJ283" s="41">
        <v>1</v>
      </c>
      <c r="AK283" s="41">
        <v>0</v>
      </c>
      <c r="AL283" s="41">
        <v>0</v>
      </c>
      <c r="AM283" s="41">
        <v>0</v>
      </c>
      <c r="AN283" s="41">
        <v>84</v>
      </c>
      <c r="AO283" s="41">
        <v>12</v>
      </c>
      <c r="AP283" s="47">
        <v>96</v>
      </c>
      <c r="AQ283" s="46">
        <v>0</v>
      </c>
      <c r="AR283" s="41">
        <v>0</v>
      </c>
      <c r="AS283" s="41">
        <v>0</v>
      </c>
      <c r="AT283" s="41">
        <v>0</v>
      </c>
      <c r="AU283" s="41">
        <v>0</v>
      </c>
      <c r="AV283" s="41">
        <v>0</v>
      </c>
      <c r="AW283" s="41">
        <v>0</v>
      </c>
      <c r="AX283" s="41">
        <v>0</v>
      </c>
      <c r="AY283" s="41">
        <v>0</v>
      </c>
      <c r="AZ283" s="41">
        <v>0</v>
      </c>
      <c r="BA283" s="41">
        <v>0</v>
      </c>
      <c r="BB283" s="41">
        <v>0</v>
      </c>
      <c r="BC283" s="41">
        <v>0</v>
      </c>
      <c r="BD283" s="41">
        <v>0</v>
      </c>
      <c r="BE283" s="41">
        <v>0</v>
      </c>
      <c r="BF283" s="41">
        <v>0</v>
      </c>
      <c r="BG283" s="41">
        <v>0</v>
      </c>
      <c r="BH283" s="41">
        <v>0</v>
      </c>
      <c r="BI283" s="41">
        <v>0</v>
      </c>
      <c r="BJ283" s="41">
        <v>0</v>
      </c>
      <c r="BK283" s="41">
        <v>0</v>
      </c>
      <c r="BL283" s="41">
        <v>0</v>
      </c>
      <c r="BM283" s="41">
        <v>0</v>
      </c>
      <c r="BN283" s="41">
        <v>0</v>
      </c>
      <c r="BO283" s="41">
        <v>0</v>
      </c>
      <c r="BP283" s="41">
        <v>0</v>
      </c>
      <c r="BQ283" s="41">
        <v>0</v>
      </c>
      <c r="BR283" s="41">
        <v>0</v>
      </c>
      <c r="BS283" s="41">
        <v>0</v>
      </c>
      <c r="BT283" s="41">
        <v>0</v>
      </c>
      <c r="BU283" s="41">
        <v>0</v>
      </c>
      <c r="BV283" s="41">
        <v>0</v>
      </c>
      <c r="BW283" s="41">
        <v>0</v>
      </c>
      <c r="BX283" s="41">
        <v>0</v>
      </c>
      <c r="BY283" s="41">
        <v>0</v>
      </c>
      <c r="BZ283" s="41">
        <v>0</v>
      </c>
      <c r="CA283" s="41">
        <v>0</v>
      </c>
      <c r="CB283" s="41">
        <v>0</v>
      </c>
      <c r="CC283" s="47">
        <v>0</v>
      </c>
      <c r="CD283" s="46">
        <v>1</v>
      </c>
      <c r="CE283" s="41">
        <v>0</v>
      </c>
      <c r="CF283" s="41">
        <v>1</v>
      </c>
      <c r="CG283" s="41">
        <v>47</v>
      </c>
      <c r="CH283" s="41">
        <v>2</v>
      </c>
      <c r="CI283" s="41">
        <v>49</v>
      </c>
      <c r="CJ283" s="41">
        <v>2</v>
      </c>
      <c r="CK283" s="41">
        <v>4</v>
      </c>
      <c r="CL283" s="41">
        <v>6</v>
      </c>
      <c r="CM283" s="41">
        <v>0</v>
      </c>
      <c r="CN283" s="41">
        <v>0</v>
      </c>
      <c r="CO283" s="41">
        <v>0</v>
      </c>
      <c r="CP283" s="41">
        <v>0</v>
      </c>
      <c r="CQ283" s="41">
        <v>0</v>
      </c>
      <c r="CR283" s="41">
        <v>0</v>
      </c>
      <c r="CS283" s="41">
        <v>0</v>
      </c>
      <c r="CT283" s="41">
        <v>0</v>
      </c>
      <c r="CU283" s="41">
        <v>0</v>
      </c>
      <c r="CV283" s="41">
        <v>1</v>
      </c>
      <c r="CW283" s="41">
        <v>0</v>
      </c>
      <c r="CX283" s="41">
        <v>1</v>
      </c>
      <c r="CY283" s="41">
        <v>2</v>
      </c>
      <c r="CZ283" s="41">
        <v>1</v>
      </c>
      <c r="DA283" s="41">
        <v>3</v>
      </c>
      <c r="DB283" s="41">
        <v>18</v>
      </c>
      <c r="DC283" s="41">
        <v>2</v>
      </c>
      <c r="DD283" s="41">
        <v>20</v>
      </c>
      <c r="DE283" s="41">
        <v>12</v>
      </c>
      <c r="DF283" s="41">
        <v>3</v>
      </c>
      <c r="DG283" s="41">
        <v>15</v>
      </c>
      <c r="DH283" s="41">
        <v>1</v>
      </c>
      <c r="DI283" s="41">
        <v>0</v>
      </c>
      <c r="DJ283" s="41">
        <v>1</v>
      </c>
      <c r="DK283" s="41">
        <v>0</v>
      </c>
      <c r="DL283" s="41">
        <v>0</v>
      </c>
      <c r="DM283" s="41">
        <v>0</v>
      </c>
      <c r="DN283" s="41">
        <v>84</v>
      </c>
      <c r="DO283" s="41">
        <v>12</v>
      </c>
      <c r="DP283" s="47">
        <v>96</v>
      </c>
    </row>
    <row r="284" spans="1:120" ht="15" customHeight="1">
      <c r="A284" s="2" t="s">
        <v>407</v>
      </c>
      <c r="B284" s="1" t="s">
        <v>409</v>
      </c>
      <c r="C284" s="43" t="s">
        <v>281</v>
      </c>
      <c r="D284" s="46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226</v>
      </c>
      <c r="L284" s="41">
        <v>226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1">
        <v>0</v>
      </c>
      <c r="Z284" s="41">
        <v>0</v>
      </c>
      <c r="AA284" s="41">
        <v>0</v>
      </c>
      <c r="AB284" s="41">
        <v>0</v>
      </c>
      <c r="AC284" s="41">
        <v>0</v>
      </c>
      <c r="AD284" s="41">
        <v>0</v>
      </c>
      <c r="AE284" s="41">
        <v>0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0</v>
      </c>
      <c r="AN284" s="41">
        <v>0</v>
      </c>
      <c r="AO284" s="41">
        <v>226</v>
      </c>
      <c r="AP284" s="47">
        <v>226</v>
      </c>
      <c r="AQ284" s="46">
        <v>0</v>
      </c>
      <c r="AR284" s="41">
        <v>0</v>
      </c>
      <c r="AS284" s="41">
        <v>0</v>
      </c>
      <c r="AT284" s="41">
        <v>0</v>
      </c>
      <c r="AU284" s="41">
        <v>0</v>
      </c>
      <c r="AV284" s="41">
        <v>0</v>
      </c>
      <c r="AW284" s="41">
        <v>0</v>
      </c>
      <c r="AX284" s="41">
        <v>0</v>
      </c>
      <c r="AY284" s="41">
        <v>0</v>
      </c>
      <c r="AZ284" s="41">
        <v>0</v>
      </c>
      <c r="BA284" s="41">
        <v>0</v>
      </c>
      <c r="BB284" s="41">
        <v>0</v>
      </c>
      <c r="BC284" s="41">
        <v>0</v>
      </c>
      <c r="BD284" s="41">
        <v>0</v>
      </c>
      <c r="BE284" s="41">
        <v>0</v>
      </c>
      <c r="BF284" s="41">
        <v>0</v>
      </c>
      <c r="BG284" s="41">
        <v>0</v>
      </c>
      <c r="BH284" s="41">
        <v>0</v>
      </c>
      <c r="BI284" s="41">
        <v>0</v>
      </c>
      <c r="BJ284" s="41">
        <v>0</v>
      </c>
      <c r="BK284" s="41">
        <v>0</v>
      </c>
      <c r="BL284" s="41">
        <v>0</v>
      </c>
      <c r="BM284" s="41">
        <v>0</v>
      </c>
      <c r="BN284" s="41">
        <v>0</v>
      </c>
      <c r="BO284" s="41">
        <v>0</v>
      </c>
      <c r="BP284" s="41">
        <v>0</v>
      </c>
      <c r="BQ284" s="41">
        <v>0</v>
      </c>
      <c r="BR284" s="41">
        <v>0</v>
      </c>
      <c r="BS284" s="41">
        <v>0</v>
      </c>
      <c r="BT284" s="41">
        <v>0</v>
      </c>
      <c r="BU284" s="41">
        <v>0</v>
      </c>
      <c r="BV284" s="41">
        <v>0</v>
      </c>
      <c r="BW284" s="41">
        <v>0</v>
      </c>
      <c r="BX284" s="41">
        <v>0</v>
      </c>
      <c r="BY284" s="41">
        <v>0</v>
      </c>
      <c r="BZ284" s="41">
        <v>0</v>
      </c>
      <c r="CA284" s="41">
        <v>0</v>
      </c>
      <c r="CB284" s="41">
        <v>0</v>
      </c>
      <c r="CC284" s="47">
        <v>0</v>
      </c>
      <c r="CD284" s="46">
        <v>0</v>
      </c>
      <c r="CE284" s="41">
        <v>0</v>
      </c>
      <c r="CF284" s="41">
        <v>0</v>
      </c>
      <c r="CG284" s="41">
        <v>0</v>
      </c>
      <c r="CH284" s="41">
        <v>0</v>
      </c>
      <c r="CI284" s="41">
        <v>0</v>
      </c>
      <c r="CJ284" s="41">
        <v>0</v>
      </c>
      <c r="CK284" s="41">
        <v>226</v>
      </c>
      <c r="CL284" s="41">
        <v>226</v>
      </c>
      <c r="CM284" s="41">
        <v>0</v>
      </c>
      <c r="CN284" s="41">
        <v>0</v>
      </c>
      <c r="CO284" s="41">
        <v>0</v>
      </c>
      <c r="CP284" s="41">
        <v>0</v>
      </c>
      <c r="CQ284" s="41">
        <v>0</v>
      </c>
      <c r="CR284" s="41">
        <v>0</v>
      </c>
      <c r="CS284" s="41">
        <v>0</v>
      </c>
      <c r="CT284" s="41">
        <v>0</v>
      </c>
      <c r="CU284" s="41">
        <v>0</v>
      </c>
      <c r="CV284" s="41">
        <v>0</v>
      </c>
      <c r="CW284" s="41">
        <v>0</v>
      </c>
      <c r="CX284" s="41">
        <v>0</v>
      </c>
      <c r="CY284" s="41">
        <v>0</v>
      </c>
      <c r="CZ284" s="41">
        <v>0</v>
      </c>
      <c r="DA284" s="41">
        <v>0</v>
      </c>
      <c r="DB284" s="41">
        <v>0</v>
      </c>
      <c r="DC284" s="41">
        <v>0</v>
      </c>
      <c r="DD284" s="41">
        <v>0</v>
      </c>
      <c r="DE284" s="41">
        <v>0</v>
      </c>
      <c r="DF284" s="41">
        <v>0</v>
      </c>
      <c r="DG284" s="41">
        <v>0</v>
      </c>
      <c r="DH284" s="41">
        <v>0</v>
      </c>
      <c r="DI284" s="41">
        <v>0</v>
      </c>
      <c r="DJ284" s="41">
        <v>0</v>
      </c>
      <c r="DK284" s="41">
        <v>0</v>
      </c>
      <c r="DL284" s="41">
        <v>0</v>
      </c>
      <c r="DM284" s="41">
        <v>0</v>
      </c>
      <c r="DN284" s="41">
        <v>0</v>
      </c>
      <c r="DO284" s="41">
        <v>226</v>
      </c>
      <c r="DP284" s="47">
        <v>226</v>
      </c>
    </row>
    <row r="285" spans="1:120" ht="15" customHeight="1">
      <c r="A285" s="2" t="s">
        <v>407</v>
      </c>
      <c r="B285" s="1" t="s">
        <v>409</v>
      </c>
      <c r="C285" s="43" t="s">
        <v>161</v>
      </c>
      <c r="D285" s="46">
        <v>0</v>
      </c>
      <c r="E285" s="41">
        <v>0</v>
      </c>
      <c r="F285" s="41">
        <v>0</v>
      </c>
      <c r="G285" s="41">
        <v>23</v>
      </c>
      <c r="H285" s="41">
        <v>0</v>
      </c>
      <c r="I285" s="41">
        <v>23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W285" s="41">
        <v>0</v>
      </c>
      <c r="X285" s="41">
        <v>0</v>
      </c>
      <c r="Y285" s="41">
        <v>0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  <c r="AE285" s="41">
        <v>0</v>
      </c>
      <c r="AF285" s="41">
        <v>0</v>
      </c>
      <c r="AG285" s="41">
        <v>0</v>
      </c>
      <c r="AH285" s="41">
        <v>0</v>
      </c>
      <c r="AI285" s="41">
        <v>0</v>
      </c>
      <c r="AJ285" s="41">
        <v>0</v>
      </c>
      <c r="AK285" s="41">
        <v>0</v>
      </c>
      <c r="AL285" s="41">
        <v>0</v>
      </c>
      <c r="AM285" s="41">
        <v>0</v>
      </c>
      <c r="AN285" s="41">
        <v>23</v>
      </c>
      <c r="AO285" s="41">
        <v>0</v>
      </c>
      <c r="AP285" s="47">
        <v>23</v>
      </c>
      <c r="AQ285" s="46">
        <v>0</v>
      </c>
      <c r="AR285" s="41">
        <v>0</v>
      </c>
      <c r="AS285" s="41">
        <v>0</v>
      </c>
      <c r="AT285" s="41">
        <v>0</v>
      </c>
      <c r="AU285" s="41">
        <v>0</v>
      </c>
      <c r="AV285" s="41">
        <v>0</v>
      </c>
      <c r="AW285" s="41">
        <v>0</v>
      </c>
      <c r="AX285" s="41">
        <v>0</v>
      </c>
      <c r="AY285" s="41">
        <v>0</v>
      </c>
      <c r="AZ285" s="41">
        <v>0</v>
      </c>
      <c r="BA285" s="41">
        <v>0</v>
      </c>
      <c r="BB285" s="41">
        <v>0</v>
      </c>
      <c r="BC285" s="41">
        <v>0</v>
      </c>
      <c r="BD285" s="41">
        <v>0</v>
      </c>
      <c r="BE285" s="41">
        <v>0</v>
      </c>
      <c r="BF285" s="41">
        <v>0</v>
      </c>
      <c r="BG285" s="41">
        <v>0</v>
      </c>
      <c r="BH285" s="41">
        <v>0</v>
      </c>
      <c r="BI285" s="41">
        <v>0</v>
      </c>
      <c r="BJ285" s="41">
        <v>0</v>
      </c>
      <c r="BK285" s="41">
        <v>0</v>
      </c>
      <c r="BL285" s="41">
        <v>0</v>
      </c>
      <c r="BM285" s="41">
        <v>0</v>
      </c>
      <c r="BN285" s="41">
        <v>0</v>
      </c>
      <c r="BO285" s="41">
        <v>0</v>
      </c>
      <c r="BP285" s="41">
        <v>0</v>
      </c>
      <c r="BQ285" s="41">
        <v>0</v>
      </c>
      <c r="BR285" s="41">
        <v>0</v>
      </c>
      <c r="BS285" s="41">
        <v>0</v>
      </c>
      <c r="BT285" s="41">
        <v>0</v>
      </c>
      <c r="BU285" s="41">
        <v>0</v>
      </c>
      <c r="BV285" s="41">
        <v>0</v>
      </c>
      <c r="BW285" s="41">
        <v>0</v>
      </c>
      <c r="BX285" s="41">
        <v>0</v>
      </c>
      <c r="BY285" s="41">
        <v>0</v>
      </c>
      <c r="BZ285" s="41">
        <v>0</v>
      </c>
      <c r="CA285" s="41">
        <v>0</v>
      </c>
      <c r="CB285" s="41">
        <v>0</v>
      </c>
      <c r="CC285" s="47">
        <v>0</v>
      </c>
      <c r="CD285" s="46">
        <v>0</v>
      </c>
      <c r="CE285" s="41">
        <v>0</v>
      </c>
      <c r="CF285" s="41">
        <v>0</v>
      </c>
      <c r="CG285" s="41">
        <v>23</v>
      </c>
      <c r="CH285" s="41">
        <v>0</v>
      </c>
      <c r="CI285" s="41">
        <v>23</v>
      </c>
      <c r="CJ285" s="41">
        <v>0</v>
      </c>
      <c r="CK285" s="41">
        <v>0</v>
      </c>
      <c r="CL285" s="41">
        <v>0</v>
      </c>
      <c r="CM285" s="41">
        <v>0</v>
      </c>
      <c r="CN285" s="41">
        <v>0</v>
      </c>
      <c r="CO285" s="41">
        <v>0</v>
      </c>
      <c r="CP285" s="41">
        <v>0</v>
      </c>
      <c r="CQ285" s="41">
        <v>0</v>
      </c>
      <c r="CR285" s="41">
        <v>0</v>
      </c>
      <c r="CS285" s="41">
        <v>0</v>
      </c>
      <c r="CT285" s="41">
        <v>0</v>
      </c>
      <c r="CU285" s="41">
        <v>0</v>
      </c>
      <c r="CV285" s="41">
        <v>0</v>
      </c>
      <c r="CW285" s="41">
        <v>0</v>
      </c>
      <c r="CX285" s="41">
        <v>0</v>
      </c>
      <c r="CY285" s="41">
        <v>0</v>
      </c>
      <c r="CZ285" s="41">
        <v>0</v>
      </c>
      <c r="DA285" s="41">
        <v>0</v>
      </c>
      <c r="DB285" s="41">
        <v>0</v>
      </c>
      <c r="DC285" s="41">
        <v>0</v>
      </c>
      <c r="DD285" s="41">
        <v>0</v>
      </c>
      <c r="DE285" s="41">
        <v>0</v>
      </c>
      <c r="DF285" s="41">
        <v>0</v>
      </c>
      <c r="DG285" s="41">
        <v>0</v>
      </c>
      <c r="DH285" s="41">
        <v>0</v>
      </c>
      <c r="DI285" s="41">
        <v>0</v>
      </c>
      <c r="DJ285" s="41">
        <v>0</v>
      </c>
      <c r="DK285" s="41">
        <v>0</v>
      </c>
      <c r="DL285" s="41">
        <v>0</v>
      </c>
      <c r="DM285" s="41">
        <v>0</v>
      </c>
      <c r="DN285" s="41">
        <v>23</v>
      </c>
      <c r="DO285" s="41">
        <v>0</v>
      </c>
      <c r="DP285" s="47">
        <v>23</v>
      </c>
    </row>
    <row r="286" spans="1:120" ht="15" customHeight="1">
      <c r="A286" s="2" t="s">
        <v>407</v>
      </c>
      <c r="B286" s="1" t="s">
        <v>409</v>
      </c>
      <c r="C286" s="43" t="s">
        <v>282</v>
      </c>
      <c r="D286" s="46">
        <v>3</v>
      </c>
      <c r="E286" s="41">
        <v>0</v>
      </c>
      <c r="F286" s="41">
        <v>3</v>
      </c>
      <c r="G286" s="41">
        <v>7</v>
      </c>
      <c r="H286" s="41">
        <v>0</v>
      </c>
      <c r="I286" s="41">
        <v>7</v>
      </c>
      <c r="J286" s="41">
        <v>0</v>
      </c>
      <c r="K286" s="41">
        <v>5</v>
      </c>
      <c r="L286" s="41">
        <v>5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41">
        <v>0</v>
      </c>
      <c r="AA286" s="41">
        <v>0</v>
      </c>
      <c r="AB286" s="41">
        <v>0</v>
      </c>
      <c r="AC286" s="41">
        <v>1</v>
      </c>
      <c r="AD286" s="41">
        <v>1</v>
      </c>
      <c r="AE286" s="41">
        <v>0</v>
      </c>
      <c r="AF286" s="41">
        <v>1</v>
      </c>
      <c r="AG286" s="41">
        <v>1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0</v>
      </c>
      <c r="AN286" s="41">
        <v>10</v>
      </c>
      <c r="AO286" s="41">
        <v>7</v>
      </c>
      <c r="AP286" s="47">
        <v>17</v>
      </c>
      <c r="AQ286" s="46">
        <v>0</v>
      </c>
      <c r="AR286" s="41">
        <v>0</v>
      </c>
      <c r="AS286" s="41">
        <v>0</v>
      </c>
      <c r="AT286" s="41">
        <v>0</v>
      </c>
      <c r="AU286" s="41">
        <v>0</v>
      </c>
      <c r="AV286" s="41">
        <v>0</v>
      </c>
      <c r="AW286" s="41">
        <v>0</v>
      </c>
      <c r="AX286" s="41">
        <v>0</v>
      </c>
      <c r="AY286" s="41">
        <v>0</v>
      </c>
      <c r="AZ286" s="41">
        <v>0</v>
      </c>
      <c r="BA286" s="41">
        <v>0</v>
      </c>
      <c r="BB286" s="41">
        <v>0</v>
      </c>
      <c r="BC286" s="41">
        <v>0</v>
      </c>
      <c r="BD286" s="41">
        <v>0</v>
      </c>
      <c r="BE286" s="41">
        <v>0</v>
      </c>
      <c r="BF286" s="41">
        <v>0</v>
      </c>
      <c r="BG286" s="41">
        <v>0</v>
      </c>
      <c r="BH286" s="41">
        <v>0</v>
      </c>
      <c r="BI286" s="41">
        <v>0</v>
      </c>
      <c r="BJ286" s="41">
        <v>0</v>
      </c>
      <c r="BK286" s="41">
        <v>0</v>
      </c>
      <c r="BL286" s="41">
        <v>0</v>
      </c>
      <c r="BM286" s="41">
        <v>0</v>
      </c>
      <c r="BN286" s="41">
        <v>0</v>
      </c>
      <c r="BO286" s="41">
        <v>0</v>
      </c>
      <c r="BP286" s="41">
        <v>0</v>
      </c>
      <c r="BQ286" s="41">
        <v>0</v>
      </c>
      <c r="BR286" s="41">
        <v>0</v>
      </c>
      <c r="BS286" s="41">
        <v>0</v>
      </c>
      <c r="BT286" s="41">
        <v>0</v>
      </c>
      <c r="BU286" s="41">
        <v>0</v>
      </c>
      <c r="BV286" s="41">
        <v>0</v>
      </c>
      <c r="BW286" s="41">
        <v>0</v>
      </c>
      <c r="BX286" s="41">
        <v>0</v>
      </c>
      <c r="BY286" s="41">
        <v>0</v>
      </c>
      <c r="BZ286" s="41">
        <v>0</v>
      </c>
      <c r="CA286" s="41">
        <v>0</v>
      </c>
      <c r="CB286" s="41">
        <v>0</v>
      </c>
      <c r="CC286" s="47">
        <v>0</v>
      </c>
      <c r="CD286" s="46">
        <v>3</v>
      </c>
      <c r="CE286" s="41">
        <v>0</v>
      </c>
      <c r="CF286" s="41">
        <v>3</v>
      </c>
      <c r="CG286" s="41">
        <v>7</v>
      </c>
      <c r="CH286" s="41">
        <v>0</v>
      </c>
      <c r="CI286" s="41">
        <v>7</v>
      </c>
      <c r="CJ286" s="41">
        <v>0</v>
      </c>
      <c r="CK286" s="41">
        <v>5</v>
      </c>
      <c r="CL286" s="41">
        <v>5</v>
      </c>
      <c r="CM286" s="41">
        <v>0</v>
      </c>
      <c r="CN286" s="41">
        <v>0</v>
      </c>
      <c r="CO286" s="41">
        <v>0</v>
      </c>
      <c r="CP286" s="41">
        <v>0</v>
      </c>
      <c r="CQ286" s="41">
        <v>0</v>
      </c>
      <c r="CR286" s="41">
        <v>0</v>
      </c>
      <c r="CS286" s="41">
        <v>0</v>
      </c>
      <c r="CT286" s="41">
        <v>0</v>
      </c>
      <c r="CU286" s="41">
        <v>0</v>
      </c>
      <c r="CV286" s="41">
        <v>0</v>
      </c>
      <c r="CW286" s="41">
        <v>0</v>
      </c>
      <c r="CX286" s="41">
        <v>0</v>
      </c>
      <c r="CY286" s="41">
        <v>0</v>
      </c>
      <c r="CZ286" s="41">
        <v>0</v>
      </c>
      <c r="DA286" s="41">
        <v>0</v>
      </c>
      <c r="DB286" s="41">
        <v>0</v>
      </c>
      <c r="DC286" s="41">
        <v>1</v>
      </c>
      <c r="DD286" s="41">
        <v>1</v>
      </c>
      <c r="DE286" s="41">
        <v>0</v>
      </c>
      <c r="DF286" s="41">
        <v>1</v>
      </c>
      <c r="DG286" s="41">
        <v>1</v>
      </c>
      <c r="DH286" s="41">
        <v>0</v>
      </c>
      <c r="DI286" s="41">
        <v>0</v>
      </c>
      <c r="DJ286" s="41">
        <v>0</v>
      </c>
      <c r="DK286" s="41">
        <v>0</v>
      </c>
      <c r="DL286" s="41">
        <v>0</v>
      </c>
      <c r="DM286" s="41">
        <v>0</v>
      </c>
      <c r="DN286" s="41">
        <v>10</v>
      </c>
      <c r="DO286" s="41">
        <v>7</v>
      </c>
      <c r="DP286" s="47">
        <v>17</v>
      </c>
    </row>
    <row r="287" spans="1:120" ht="15" customHeight="1">
      <c r="A287" s="2" t="s">
        <v>407</v>
      </c>
      <c r="B287" s="1" t="s">
        <v>410</v>
      </c>
      <c r="C287" s="43" t="s">
        <v>283</v>
      </c>
      <c r="D287" s="46">
        <v>152</v>
      </c>
      <c r="E287" s="41">
        <v>15</v>
      </c>
      <c r="F287" s="41">
        <v>167</v>
      </c>
      <c r="G287" s="41">
        <v>0</v>
      </c>
      <c r="H287" s="41">
        <v>3</v>
      </c>
      <c r="I287" s="41">
        <v>3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0</v>
      </c>
      <c r="Y287" s="41">
        <v>0</v>
      </c>
      <c r="Z287" s="41">
        <v>0</v>
      </c>
      <c r="AA287" s="41">
        <v>0</v>
      </c>
      <c r="AB287" s="41">
        <v>0</v>
      </c>
      <c r="AC287" s="41">
        <v>0</v>
      </c>
      <c r="AD287" s="41">
        <v>0</v>
      </c>
      <c r="AE287" s="41">
        <v>0</v>
      </c>
      <c r="AF287" s="41">
        <v>0</v>
      </c>
      <c r="AG287" s="41">
        <v>0</v>
      </c>
      <c r="AH287" s="41">
        <v>1</v>
      </c>
      <c r="AI287" s="41">
        <v>0</v>
      </c>
      <c r="AJ287" s="41">
        <v>1</v>
      </c>
      <c r="AK287" s="41">
        <v>0</v>
      </c>
      <c r="AL287" s="41">
        <v>0</v>
      </c>
      <c r="AM287" s="41">
        <v>0</v>
      </c>
      <c r="AN287" s="41">
        <v>153</v>
      </c>
      <c r="AO287" s="41">
        <v>18</v>
      </c>
      <c r="AP287" s="47">
        <v>171</v>
      </c>
      <c r="AQ287" s="46">
        <v>0</v>
      </c>
      <c r="AR287" s="41">
        <v>0</v>
      </c>
      <c r="AS287" s="41">
        <v>0</v>
      </c>
      <c r="AT287" s="41">
        <v>0</v>
      </c>
      <c r="AU287" s="41">
        <v>0</v>
      </c>
      <c r="AV287" s="41">
        <v>0</v>
      </c>
      <c r="AW287" s="41">
        <v>0</v>
      </c>
      <c r="AX287" s="41">
        <v>0</v>
      </c>
      <c r="AY287" s="41">
        <v>0</v>
      </c>
      <c r="AZ287" s="41">
        <v>0</v>
      </c>
      <c r="BA287" s="41">
        <v>0</v>
      </c>
      <c r="BB287" s="41">
        <v>0</v>
      </c>
      <c r="BC287" s="41">
        <v>0</v>
      </c>
      <c r="BD287" s="41">
        <v>0</v>
      </c>
      <c r="BE287" s="41">
        <v>0</v>
      </c>
      <c r="BF287" s="41">
        <v>0</v>
      </c>
      <c r="BG287" s="41">
        <v>0</v>
      </c>
      <c r="BH287" s="41">
        <v>0</v>
      </c>
      <c r="BI287" s="41">
        <v>0</v>
      </c>
      <c r="BJ287" s="41">
        <v>0</v>
      </c>
      <c r="BK287" s="41">
        <v>0</v>
      </c>
      <c r="BL287" s="41">
        <v>0</v>
      </c>
      <c r="BM287" s="41">
        <v>0</v>
      </c>
      <c r="BN287" s="41">
        <v>0</v>
      </c>
      <c r="BO287" s="41">
        <v>0</v>
      </c>
      <c r="BP287" s="41">
        <v>0</v>
      </c>
      <c r="BQ287" s="41">
        <v>0</v>
      </c>
      <c r="BR287" s="41">
        <v>0</v>
      </c>
      <c r="BS287" s="41">
        <v>0</v>
      </c>
      <c r="BT287" s="41">
        <v>0</v>
      </c>
      <c r="BU287" s="41">
        <v>0</v>
      </c>
      <c r="BV287" s="41">
        <v>0</v>
      </c>
      <c r="BW287" s="41">
        <v>0</v>
      </c>
      <c r="BX287" s="41">
        <v>0</v>
      </c>
      <c r="BY287" s="41">
        <v>0</v>
      </c>
      <c r="BZ287" s="41">
        <v>0</v>
      </c>
      <c r="CA287" s="41">
        <v>0</v>
      </c>
      <c r="CB287" s="41">
        <v>0</v>
      </c>
      <c r="CC287" s="47">
        <v>0</v>
      </c>
      <c r="CD287" s="46">
        <v>152</v>
      </c>
      <c r="CE287" s="41">
        <v>15</v>
      </c>
      <c r="CF287" s="41">
        <v>167</v>
      </c>
      <c r="CG287" s="41">
        <v>0</v>
      </c>
      <c r="CH287" s="41">
        <v>3</v>
      </c>
      <c r="CI287" s="41">
        <v>3</v>
      </c>
      <c r="CJ287" s="41">
        <v>0</v>
      </c>
      <c r="CK287" s="41">
        <v>0</v>
      </c>
      <c r="CL287" s="41">
        <v>0</v>
      </c>
      <c r="CM287" s="41">
        <v>0</v>
      </c>
      <c r="CN287" s="41">
        <v>0</v>
      </c>
      <c r="CO287" s="41">
        <v>0</v>
      </c>
      <c r="CP287" s="41">
        <v>0</v>
      </c>
      <c r="CQ287" s="41">
        <v>0</v>
      </c>
      <c r="CR287" s="41">
        <v>0</v>
      </c>
      <c r="CS287" s="41">
        <v>0</v>
      </c>
      <c r="CT287" s="41">
        <v>0</v>
      </c>
      <c r="CU287" s="41">
        <v>0</v>
      </c>
      <c r="CV287" s="41">
        <v>0</v>
      </c>
      <c r="CW287" s="41">
        <v>0</v>
      </c>
      <c r="CX287" s="41">
        <v>0</v>
      </c>
      <c r="CY287" s="41">
        <v>0</v>
      </c>
      <c r="CZ287" s="41">
        <v>0</v>
      </c>
      <c r="DA287" s="41">
        <v>0</v>
      </c>
      <c r="DB287" s="41">
        <v>0</v>
      </c>
      <c r="DC287" s="41">
        <v>0</v>
      </c>
      <c r="DD287" s="41">
        <v>0</v>
      </c>
      <c r="DE287" s="41">
        <v>0</v>
      </c>
      <c r="DF287" s="41">
        <v>0</v>
      </c>
      <c r="DG287" s="41">
        <v>0</v>
      </c>
      <c r="DH287" s="41">
        <v>1</v>
      </c>
      <c r="DI287" s="41">
        <v>0</v>
      </c>
      <c r="DJ287" s="41">
        <v>1</v>
      </c>
      <c r="DK287" s="41">
        <v>0</v>
      </c>
      <c r="DL287" s="41">
        <v>0</v>
      </c>
      <c r="DM287" s="41">
        <v>0</v>
      </c>
      <c r="DN287" s="41">
        <v>153</v>
      </c>
      <c r="DO287" s="41">
        <v>18</v>
      </c>
      <c r="DP287" s="47">
        <v>171</v>
      </c>
    </row>
    <row r="288" spans="1:120" ht="15" customHeight="1">
      <c r="A288" s="2" t="s">
        <v>407</v>
      </c>
      <c r="B288" s="1" t="s">
        <v>410</v>
      </c>
      <c r="C288" s="43" t="s">
        <v>284</v>
      </c>
      <c r="D288" s="46">
        <v>65</v>
      </c>
      <c r="E288" s="41">
        <v>0</v>
      </c>
      <c r="F288" s="41">
        <v>65</v>
      </c>
      <c r="G288" s="41">
        <v>60</v>
      </c>
      <c r="H288" s="41">
        <v>14</v>
      </c>
      <c r="I288" s="41">
        <v>74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1">
        <v>0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  <c r="AE288" s="41">
        <v>0</v>
      </c>
      <c r="AF288" s="41">
        <v>0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v>0</v>
      </c>
      <c r="AN288" s="41">
        <v>125</v>
      </c>
      <c r="AO288" s="41">
        <v>14</v>
      </c>
      <c r="AP288" s="47">
        <v>139</v>
      </c>
      <c r="AQ288" s="46">
        <v>0</v>
      </c>
      <c r="AR288" s="41">
        <v>0</v>
      </c>
      <c r="AS288" s="41">
        <v>0</v>
      </c>
      <c r="AT288" s="41">
        <v>0</v>
      </c>
      <c r="AU288" s="41">
        <v>0</v>
      </c>
      <c r="AV288" s="41">
        <v>0</v>
      </c>
      <c r="AW288" s="41">
        <v>0</v>
      </c>
      <c r="AX288" s="41">
        <v>0</v>
      </c>
      <c r="AY288" s="41">
        <v>0</v>
      </c>
      <c r="AZ288" s="41">
        <v>0</v>
      </c>
      <c r="BA288" s="41">
        <v>0</v>
      </c>
      <c r="BB288" s="41">
        <v>0</v>
      </c>
      <c r="BC288" s="41">
        <v>0</v>
      </c>
      <c r="BD288" s="41">
        <v>0</v>
      </c>
      <c r="BE288" s="41">
        <v>0</v>
      </c>
      <c r="BF288" s="41">
        <v>0</v>
      </c>
      <c r="BG288" s="41">
        <v>0</v>
      </c>
      <c r="BH288" s="41">
        <v>0</v>
      </c>
      <c r="BI288" s="41">
        <v>0</v>
      </c>
      <c r="BJ288" s="41">
        <v>0</v>
      </c>
      <c r="BK288" s="41">
        <v>0</v>
      </c>
      <c r="BL288" s="41">
        <v>0</v>
      </c>
      <c r="BM288" s="41">
        <v>0</v>
      </c>
      <c r="BN288" s="41">
        <v>0</v>
      </c>
      <c r="BO288" s="41">
        <v>0</v>
      </c>
      <c r="BP288" s="41">
        <v>0</v>
      </c>
      <c r="BQ288" s="41">
        <v>0</v>
      </c>
      <c r="BR288" s="41">
        <v>0</v>
      </c>
      <c r="BS288" s="41">
        <v>0</v>
      </c>
      <c r="BT288" s="41">
        <v>0</v>
      </c>
      <c r="BU288" s="41">
        <v>0</v>
      </c>
      <c r="BV288" s="41">
        <v>0</v>
      </c>
      <c r="BW288" s="41">
        <v>0</v>
      </c>
      <c r="BX288" s="41">
        <v>0</v>
      </c>
      <c r="BY288" s="41">
        <v>0</v>
      </c>
      <c r="BZ288" s="41">
        <v>0</v>
      </c>
      <c r="CA288" s="41">
        <v>0</v>
      </c>
      <c r="CB288" s="41">
        <v>0</v>
      </c>
      <c r="CC288" s="47">
        <v>0</v>
      </c>
      <c r="CD288" s="46">
        <v>65</v>
      </c>
      <c r="CE288" s="41">
        <v>0</v>
      </c>
      <c r="CF288" s="41">
        <v>65</v>
      </c>
      <c r="CG288" s="41">
        <v>60</v>
      </c>
      <c r="CH288" s="41">
        <v>14</v>
      </c>
      <c r="CI288" s="41">
        <v>74</v>
      </c>
      <c r="CJ288" s="41">
        <v>0</v>
      </c>
      <c r="CK288" s="41">
        <v>0</v>
      </c>
      <c r="CL288" s="41">
        <v>0</v>
      </c>
      <c r="CM288" s="41">
        <v>0</v>
      </c>
      <c r="CN288" s="41">
        <v>0</v>
      </c>
      <c r="CO288" s="41">
        <v>0</v>
      </c>
      <c r="CP288" s="41">
        <v>0</v>
      </c>
      <c r="CQ288" s="41">
        <v>0</v>
      </c>
      <c r="CR288" s="41">
        <v>0</v>
      </c>
      <c r="CS288" s="41">
        <v>0</v>
      </c>
      <c r="CT288" s="41">
        <v>0</v>
      </c>
      <c r="CU288" s="41">
        <v>0</v>
      </c>
      <c r="CV288" s="41">
        <v>0</v>
      </c>
      <c r="CW288" s="41">
        <v>0</v>
      </c>
      <c r="CX288" s="41">
        <v>0</v>
      </c>
      <c r="CY288" s="41">
        <v>0</v>
      </c>
      <c r="CZ288" s="41">
        <v>0</v>
      </c>
      <c r="DA288" s="41">
        <v>0</v>
      </c>
      <c r="DB288" s="41">
        <v>0</v>
      </c>
      <c r="DC288" s="41">
        <v>0</v>
      </c>
      <c r="DD288" s="41">
        <v>0</v>
      </c>
      <c r="DE288" s="41">
        <v>0</v>
      </c>
      <c r="DF288" s="41">
        <v>0</v>
      </c>
      <c r="DG288" s="41">
        <v>0</v>
      </c>
      <c r="DH288" s="41">
        <v>0</v>
      </c>
      <c r="DI288" s="41">
        <v>0</v>
      </c>
      <c r="DJ288" s="41">
        <v>0</v>
      </c>
      <c r="DK288" s="41">
        <v>0</v>
      </c>
      <c r="DL288" s="41">
        <v>0</v>
      </c>
      <c r="DM288" s="41">
        <v>0</v>
      </c>
      <c r="DN288" s="41">
        <v>125</v>
      </c>
      <c r="DO288" s="41">
        <v>14</v>
      </c>
      <c r="DP288" s="47">
        <v>139</v>
      </c>
    </row>
    <row r="289" spans="1:120" ht="15" customHeight="1">
      <c r="A289" s="2" t="s">
        <v>407</v>
      </c>
      <c r="B289" s="1" t="s">
        <v>410</v>
      </c>
      <c r="C289" s="43" t="s">
        <v>285</v>
      </c>
      <c r="D289" s="46">
        <v>17</v>
      </c>
      <c r="E289" s="41">
        <v>0</v>
      </c>
      <c r="F289" s="41">
        <v>17</v>
      </c>
      <c r="G289" s="41">
        <v>6</v>
      </c>
      <c r="H289" s="41">
        <v>0</v>
      </c>
      <c r="I289" s="41">
        <v>6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  <c r="W289" s="41">
        <v>0</v>
      </c>
      <c r="X289" s="41">
        <v>0</v>
      </c>
      <c r="Y289" s="41">
        <v>0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23</v>
      </c>
      <c r="AO289" s="41">
        <v>0</v>
      </c>
      <c r="AP289" s="47">
        <v>23</v>
      </c>
      <c r="AQ289" s="46">
        <v>0</v>
      </c>
      <c r="AR289" s="41">
        <v>0</v>
      </c>
      <c r="AS289" s="41">
        <v>0</v>
      </c>
      <c r="AT289" s="41">
        <v>0</v>
      </c>
      <c r="AU289" s="41">
        <v>0</v>
      </c>
      <c r="AV289" s="41">
        <v>0</v>
      </c>
      <c r="AW289" s="41">
        <v>0</v>
      </c>
      <c r="AX289" s="41">
        <v>0</v>
      </c>
      <c r="AY289" s="41">
        <v>0</v>
      </c>
      <c r="AZ289" s="41">
        <v>0</v>
      </c>
      <c r="BA289" s="41">
        <v>0</v>
      </c>
      <c r="BB289" s="41">
        <v>0</v>
      </c>
      <c r="BC289" s="41">
        <v>0</v>
      </c>
      <c r="BD289" s="41">
        <v>0</v>
      </c>
      <c r="BE289" s="41">
        <v>0</v>
      </c>
      <c r="BF289" s="41">
        <v>0</v>
      </c>
      <c r="BG289" s="41">
        <v>0</v>
      </c>
      <c r="BH289" s="41">
        <v>0</v>
      </c>
      <c r="BI289" s="41">
        <v>0</v>
      </c>
      <c r="BJ289" s="41">
        <v>0</v>
      </c>
      <c r="BK289" s="41">
        <v>0</v>
      </c>
      <c r="BL289" s="41">
        <v>0</v>
      </c>
      <c r="BM289" s="41">
        <v>0</v>
      </c>
      <c r="BN289" s="41">
        <v>0</v>
      </c>
      <c r="BO289" s="41">
        <v>0</v>
      </c>
      <c r="BP289" s="41">
        <v>0</v>
      </c>
      <c r="BQ289" s="41">
        <v>0</v>
      </c>
      <c r="BR289" s="41">
        <v>0</v>
      </c>
      <c r="BS289" s="41">
        <v>0</v>
      </c>
      <c r="BT289" s="41">
        <v>0</v>
      </c>
      <c r="BU289" s="41">
        <v>0</v>
      </c>
      <c r="BV289" s="41">
        <v>0</v>
      </c>
      <c r="BW289" s="41">
        <v>0</v>
      </c>
      <c r="BX289" s="41">
        <v>0</v>
      </c>
      <c r="BY289" s="41">
        <v>0</v>
      </c>
      <c r="BZ289" s="41">
        <v>0</v>
      </c>
      <c r="CA289" s="41">
        <v>0</v>
      </c>
      <c r="CB289" s="41">
        <v>0</v>
      </c>
      <c r="CC289" s="47">
        <v>0</v>
      </c>
      <c r="CD289" s="46">
        <v>17</v>
      </c>
      <c r="CE289" s="41">
        <v>0</v>
      </c>
      <c r="CF289" s="41">
        <v>17</v>
      </c>
      <c r="CG289" s="41">
        <v>6</v>
      </c>
      <c r="CH289" s="41">
        <v>0</v>
      </c>
      <c r="CI289" s="41">
        <v>6</v>
      </c>
      <c r="CJ289" s="41">
        <v>0</v>
      </c>
      <c r="CK289" s="41">
        <v>0</v>
      </c>
      <c r="CL289" s="41">
        <v>0</v>
      </c>
      <c r="CM289" s="41">
        <v>0</v>
      </c>
      <c r="CN289" s="41">
        <v>0</v>
      </c>
      <c r="CO289" s="41">
        <v>0</v>
      </c>
      <c r="CP289" s="41">
        <v>0</v>
      </c>
      <c r="CQ289" s="41">
        <v>0</v>
      </c>
      <c r="CR289" s="41">
        <v>0</v>
      </c>
      <c r="CS289" s="41">
        <v>0</v>
      </c>
      <c r="CT289" s="41">
        <v>0</v>
      </c>
      <c r="CU289" s="41">
        <v>0</v>
      </c>
      <c r="CV289" s="41">
        <v>0</v>
      </c>
      <c r="CW289" s="41">
        <v>0</v>
      </c>
      <c r="CX289" s="41">
        <v>0</v>
      </c>
      <c r="CY289" s="41">
        <v>0</v>
      </c>
      <c r="CZ289" s="41">
        <v>0</v>
      </c>
      <c r="DA289" s="41">
        <v>0</v>
      </c>
      <c r="DB289" s="41">
        <v>0</v>
      </c>
      <c r="DC289" s="41">
        <v>0</v>
      </c>
      <c r="DD289" s="41">
        <v>0</v>
      </c>
      <c r="DE289" s="41">
        <v>0</v>
      </c>
      <c r="DF289" s="41">
        <v>0</v>
      </c>
      <c r="DG289" s="41">
        <v>0</v>
      </c>
      <c r="DH289" s="41">
        <v>0</v>
      </c>
      <c r="DI289" s="41">
        <v>0</v>
      </c>
      <c r="DJ289" s="41">
        <v>0</v>
      </c>
      <c r="DK289" s="41">
        <v>0</v>
      </c>
      <c r="DL289" s="41">
        <v>0</v>
      </c>
      <c r="DM289" s="41">
        <v>0</v>
      </c>
      <c r="DN289" s="41">
        <v>23</v>
      </c>
      <c r="DO289" s="41">
        <v>0</v>
      </c>
      <c r="DP289" s="47">
        <v>23</v>
      </c>
    </row>
    <row r="290" spans="1:120" ht="15" customHeight="1">
      <c r="A290" s="2" t="s">
        <v>407</v>
      </c>
      <c r="B290" s="1" t="s">
        <v>410</v>
      </c>
      <c r="C290" s="43" t="s">
        <v>286</v>
      </c>
      <c r="D290" s="46">
        <v>0</v>
      </c>
      <c r="E290" s="41">
        <v>0</v>
      </c>
      <c r="F290" s="41">
        <v>0</v>
      </c>
      <c r="G290" s="41">
        <v>12</v>
      </c>
      <c r="H290" s="41">
        <v>0</v>
      </c>
      <c r="I290" s="41">
        <v>12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  <c r="W290" s="41">
        <v>0</v>
      </c>
      <c r="X290" s="41">
        <v>0</v>
      </c>
      <c r="Y290" s="41">
        <v>0</v>
      </c>
      <c r="Z290" s="41">
        <v>0</v>
      </c>
      <c r="AA290" s="41">
        <v>0</v>
      </c>
      <c r="AB290" s="41">
        <v>0</v>
      </c>
      <c r="AC290" s="41">
        <v>0</v>
      </c>
      <c r="AD290" s="41">
        <v>0</v>
      </c>
      <c r="AE290" s="41">
        <v>0</v>
      </c>
      <c r="AF290" s="41">
        <v>0</v>
      </c>
      <c r="AG290" s="41">
        <v>0</v>
      </c>
      <c r="AH290" s="41">
        <v>0</v>
      </c>
      <c r="AI290" s="41">
        <v>0</v>
      </c>
      <c r="AJ290" s="41">
        <v>0</v>
      </c>
      <c r="AK290" s="41">
        <v>0</v>
      </c>
      <c r="AL290" s="41">
        <v>0</v>
      </c>
      <c r="AM290" s="41">
        <v>0</v>
      </c>
      <c r="AN290" s="41">
        <v>12</v>
      </c>
      <c r="AO290" s="41">
        <v>0</v>
      </c>
      <c r="AP290" s="47">
        <v>12</v>
      </c>
      <c r="AQ290" s="46">
        <v>0</v>
      </c>
      <c r="AR290" s="41">
        <v>0</v>
      </c>
      <c r="AS290" s="41">
        <v>0</v>
      </c>
      <c r="AT290" s="41">
        <v>0</v>
      </c>
      <c r="AU290" s="41">
        <v>0</v>
      </c>
      <c r="AV290" s="41">
        <v>0</v>
      </c>
      <c r="AW290" s="41">
        <v>0</v>
      </c>
      <c r="AX290" s="41">
        <v>0</v>
      </c>
      <c r="AY290" s="41">
        <v>0</v>
      </c>
      <c r="AZ290" s="41">
        <v>0</v>
      </c>
      <c r="BA290" s="41">
        <v>0</v>
      </c>
      <c r="BB290" s="41">
        <v>0</v>
      </c>
      <c r="BC290" s="41">
        <v>0</v>
      </c>
      <c r="BD290" s="41">
        <v>0</v>
      </c>
      <c r="BE290" s="41">
        <v>0</v>
      </c>
      <c r="BF290" s="41">
        <v>0</v>
      </c>
      <c r="BG290" s="41">
        <v>0</v>
      </c>
      <c r="BH290" s="41">
        <v>0</v>
      </c>
      <c r="BI290" s="41">
        <v>0</v>
      </c>
      <c r="BJ290" s="41">
        <v>0</v>
      </c>
      <c r="BK290" s="41">
        <v>0</v>
      </c>
      <c r="BL290" s="41">
        <v>0</v>
      </c>
      <c r="BM290" s="41">
        <v>0</v>
      </c>
      <c r="BN290" s="41">
        <v>0</v>
      </c>
      <c r="BO290" s="41">
        <v>0</v>
      </c>
      <c r="BP290" s="41">
        <v>0</v>
      </c>
      <c r="BQ290" s="41">
        <v>0</v>
      </c>
      <c r="BR290" s="41">
        <v>0</v>
      </c>
      <c r="BS290" s="41">
        <v>0</v>
      </c>
      <c r="BT290" s="41">
        <v>0</v>
      </c>
      <c r="BU290" s="41">
        <v>0</v>
      </c>
      <c r="BV290" s="41">
        <v>0</v>
      </c>
      <c r="BW290" s="41">
        <v>0</v>
      </c>
      <c r="BX290" s="41">
        <v>0</v>
      </c>
      <c r="BY290" s="41">
        <v>0</v>
      </c>
      <c r="BZ290" s="41">
        <v>0</v>
      </c>
      <c r="CA290" s="41">
        <v>0</v>
      </c>
      <c r="CB290" s="41">
        <v>0</v>
      </c>
      <c r="CC290" s="47">
        <v>0</v>
      </c>
      <c r="CD290" s="46">
        <v>0</v>
      </c>
      <c r="CE290" s="41">
        <v>0</v>
      </c>
      <c r="CF290" s="41">
        <v>0</v>
      </c>
      <c r="CG290" s="41">
        <v>12</v>
      </c>
      <c r="CH290" s="41">
        <v>0</v>
      </c>
      <c r="CI290" s="41">
        <v>12</v>
      </c>
      <c r="CJ290" s="41">
        <v>0</v>
      </c>
      <c r="CK290" s="41">
        <v>0</v>
      </c>
      <c r="CL290" s="41">
        <v>0</v>
      </c>
      <c r="CM290" s="41">
        <v>0</v>
      </c>
      <c r="CN290" s="41">
        <v>0</v>
      </c>
      <c r="CO290" s="41">
        <v>0</v>
      </c>
      <c r="CP290" s="41">
        <v>0</v>
      </c>
      <c r="CQ290" s="41">
        <v>0</v>
      </c>
      <c r="CR290" s="41">
        <v>0</v>
      </c>
      <c r="CS290" s="41">
        <v>0</v>
      </c>
      <c r="CT290" s="41">
        <v>0</v>
      </c>
      <c r="CU290" s="41">
        <v>0</v>
      </c>
      <c r="CV290" s="41">
        <v>0</v>
      </c>
      <c r="CW290" s="41">
        <v>0</v>
      </c>
      <c r="CX290" s="41">
        <v>0</v>
      </c>
      <c r="CY290" s="41">
        <v>0</v>
      </c>
      <c r="CZ290" s="41">
        <v>0</v>
      </c>
      <c r="DA290" s="41">
        <v>0</v>
      </c>
      <c r="DB290" s="41">
        <v>0</v>
      </c>
      <c r="DC290" s="41">
        <v>0</v>
      </c>
      <c r="DD290" s="41">
        <v>0</v>
      </c>
      <c r="DE290" s="41">
        <v>0</v>
      </c>
      <c r="DF290" s="41">
        <v>0</v>
      </c>
      <c r="DG290" s="41">
        <v>0</v>
      </c>
      <c r="DH290" s="41">
        <v>0</v>
      </c>
      <c r="DI290" s="41">
        <v>0</v>
      </c>
      <c r="DJ290" s="41">
        <v>0</v>
      </c>
      <c r="DK290" s="41">
        <v>0</v>
      </c>
      <c r="DL290" s="41">
        <v>0</v>
      </c>
      <c r="DM290" s="41">
        <v>0</v>
      </c>
      <c r="DN290" s="41">
        <v>12</v>
      </c>
      <c r="DO290" s="41">
        <v>0</v>
      </c>
      <c r="DP290" s="47">
        <v>12</v>
      </c>
    </row>
    <row r="291" spans="1:120" ht="15" customHeight="1">
      <c r="A291" s="2" t="s">
        <v>407</v>
      </c>
      <c r="B291" s="1" t="s">
        <v>411</v>
      </c>
      <c r="C291" s="43" t="s">
        <v>287</v>
      </c>
      <c r="D291" s="46">
        <v>5</v>
      </c>
      <c r="E291" s="41">
        <v>0</v>
      </c>
      <c r="F291" s="41">
        <v>5</v>
      </c>
      <c r="G291" s="41">
        <v>25</v>
      </c>
      <c r="H291" s="41">
        <v>14</v>
      </c>
      <c r="I291" s="41">
        <v>39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41">
        <v>0</v>
      </c>
      <c r="AA291" s="41">
        <v>0</v>
      </c>
      <c r="AB291" s="41">
        <v>1</v>
      </c>
      <c r="AC291" s="41">
        <v>0</v>
      </c>
      <c r="AD291" s="41">
        <v>1</v>
      </c>
      <c r="AE291" s="41">
        <v>1</v>
      </c>
      <c r="AF291" s="41">
        <v>0</v>
      </c>
      <c r="AG291" s="41">
        <v>1</v>
      </c>
      <c r="AH291" s="41">
        <v>0</v>
      </c>
      <c r="AI291" s="41">
        <v>0</v>
      </c>
      <c r="AJ291" s="41">
        <v>0</v>
      </c>
      <c r="AK291" s="41">
        <v>0</v>
      </c>
      <c r="AL291" s="41">
        <v>0</v>
      </c>
      <c r="AM291" s="41">
        <v>0</v>
      </c>
      <c r="AN291" s="41">
        <v>32</v>
      </c>
      <c r="AO291" s="41">
        <v>14</v>
      </c>
      <c r="AP291" s="47">
        <v>46</v>
      </c>
      <c r="AQ291" s="46">
        <v>0</v>
      </c>
      <c r="AR291" s="41">
        <v>0</v>
      </c>
      <c r="AS291" s="41">
        <v>0</v>
      </c>
      <c r="AT291" s="41">
        <v>1</v>
      </c>
      <c r="AU291" s="41">
        <v>0</v>
      </c>
      <c r="AV291" s="41">
        <v>1</v>
      </c>
      <c r="AW291" s="41">
        <v>0</v>
      </c>
      <c r="AX291" s="41">
        <v>0</v>
      </c>
      <c r="AY291" s="41">
        <v>0</v>
      </c>
      <c r="AZ291" s="41">
        <v>0</v>
      </c>
      <c r="BA291" s="41">
        <v>0</v>
      </c>
      <c r="BB291" s="41">
        <v>0</v>
      </c>
      <c r="BC291" s="41">
        <v>0</v>
      </c>
      <c r="BD291" s="41">
        <v>0</v>
      </c>
      <c r="BE291" s="41">
        <v>0</v>
      </c>
      <c r="BF291" s="41">
        <v>0</v>
      </c>
      <c r="BG291" s="41">
        <v>0</v>
      </c>
      <c r="BH291" s="41">
        <v>0</v>
      </c>
      <c r="BI291" s="41">
        <v>0</v>
      </c>
      <c r="BJ291" s="41">
        <v>0</v>
      </c>
      <c r="BK291" s="41">
        <v>0</v>
      </c>
      <c r="BL291" s="41">
        <v>0</v>
      </c>
      <c r="BM291" s="41">
        <v>0</v>
      </c>
      <c r="BN291" s="41">
        <v>0</v>
      </c>
      <c r="BO291" s="41">
        <v>0</v>
      </c>
      <c r="BP291" s="41">
        <v>0</v>
      </c>
      <c r="BQ291" s="41">
        <v>0</v>
      </c>
      <c r="BR291" s="41">
        <v>0</v>
      </c>
      <c r="BS291" s="41">
        <v>0</v>
      </c>
      <c r="BT291" s="41">
        <v>0</v>
      </c>
      <c r="BU291" s="41">
        <v>0</v>
      </c>
      <c r="BV291" s="41">
        <v>0</v>
      </c>
      <c r="BW291" s="41">
        <v>0</v>
      </c>
      <c r="BX291" s="41">
        <v>0</v>
      </c>
      <c r="BY291" s="41">
        <v>0</v>
      </c>
      <c r="BZ291" s="41">
        <v>0</v>
      </c>
      <c r="CA291" s="41">
        <v>1</v>
      </c>
      <c r="CB291" s="41">
        <v>0</v>
      </c>
      <c r="CC291" s="47">
        <v>1</v>
      </c>
      <c r="CD291" s="46">
        <v>5</v>
      </c>
      <c r="CE291" s="41">
        <v>0</v>
      </c>
      <c r="CF291" s="41">
        <v>5</v>
      </c>
      <c r="CG291" s="41">
        <v>26</v>
      </c>
      <c r="CH291" s="41">
        <v>14</v>
      </c>
      <c r="CI291" s="41">
        <v>40</v>
      </c>
      <c r="CJ291" s="41">
        <v>0</v>
      </c>
      <c r="CK291" s="41">
        <v>0</v>
      </c>
      <c r="CL291" s="41">
        <v>0</v>
      </c>
      <c r="CM291" s="41">
        <v>0</v>
      </c>
      <c r="CN291" s="41">
        <v>0</v>
      </c>
      <c r="CO291" s="41">
        <v>0</v>
      </c>
      <c r="CP291" s="41">
        <v>0</v>
      </c>
      <c r="CQ291" s="41">
        <v>0</v>
      </c>
      <c r="CR291" s="41">
        <v>0</v>
      </c>
      <c r="CS291" s="41">
        <v>0</v>
      </c>
      <c r="CT291" s="41">
        <v>0</v>
      </c>
      <c r="CU291" s="41">
        <v>0</v>
      </c>
      <c r="CV291" s="41">
        <v>0</v>
      </c>
      <c r="CW291" s="41">
        <v>0</v>
      </c>
      <c r="CX291" s="41">
        <v>0</v>
      </c>
      <c r="CY291" s="41">
        <v>0</v>
      </c>
      <c r="CZ291" s="41">
        <v>0</v>
      </c>
      <c r="DA291" s="41">
        <v>0</v>
      </c>
      <c r="DB291" s="41">
        <v>1</v>
      </c>
      <c r="DC291" s="41">
        <v>0</v>
      </c>
      <c r="DD291" s="41">
        <v>1</v>
      </c>
      <c r="DE291" s="41">
        <v>1</v>
      </c>
      <c r="DF291" s="41">
        <v>0</v>
      </c>
      <c r="DG291" s="41">
        <v>1</v>
      </c>
      <c r="DH291" s="41">
        <v>0</v>
      </c>
      <c r="DI291" s="41">
        <v>0</v>
      </c>
      <c r="DJ291" s="41">
        <v>0</v>
      </c>
      <c r="DK291" s="41">
        <v>0</v>
      </c>
      <c r="DL291" s="41">
        <v>0</v>
      </c>
      <c r="DM291" s="41">
        <v>0</v>
      </c>
      <c r="DN291" s="41">
        <v>33</v>
      </c>
      <c r="DO291" s="41">
        <v>14</v>
      </c>
      <c r="DP291" s="47">
        <v>47</v>
      </c>
    </row>
    <row r="292" spans="1:120" ht="15" customHeight="1">
      <c r="A292" s="2" t="s">
        <v>407</v>
      </c>
      <c r="B292" s="1" t="s">
        <v>411</v>
      </c>
      <c r="C292" s="43" t="s">
        <v>288</v>
      </c>
      <c r="D292" s="46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1</v>
      </c>
      <c r="K292" s="41">
        <v>0</v>
      </c>
      <c r="L292" s="41">
        <v>1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  <c r="Z292" s="41">
        <v>0</v>
      </c>
      <c r="AA292" s="41">
        <v>0</v>
      </c>
      <c r="AB292" s="41">
        <v>1</v>
      </c>
      <c r="AC292" s="41">
        <v>0</v>
      </c>
      <c r="AD292" s="41">
        <v>1</v>
      </c>
      <c r="AE292" s="41">
        <v>1</v>
      </c>
      <c r="AF292" s="41">
        <v>0</v>
      </c>
      <c r="AG292" s="41">
        <v>1</v>
      </c>
      <c r="AH292" s="41">
        <v>0</v>
      </c>
      <c r="AI292" s="41">
        <v>0</v>
      </c>
      <c r="AJ292" s="41">
        <v>0</v>
      </c>
      <c r="AK292" s="41">
        <v>0</v>
      </c>
      <c r="AL292" s="41">
        <v>0</v>
      </c>
      <c r="AM292" s="41">
        <v>0</v>
      </c>
      <c r="AN292" s="41">
        <v>3</v>
      </c>
      <c r="AO292" s="41">
        <v>0</v>
      </c>
      <c r="AP292" s="47">
        <v>3</v>
      </c>
      <c r="AQ292" s="46">
        <v>0</v>
      </c>
      <c r="AR292" s="41">
        <v>0</v>
      </c>
      <c r="AS292" s="41">
        <v>0</v>
      </c>
      <c r="AT292" s="41">
        <v>0</v>
      </c>
      <c r="AU292" s="41">
        <v>0</v>
      </c>
      <c r="AV292" s="41">
        <v>0</v>
      </c>
      <c r="AW292" s="41">
        <v>0</v>
      </c>
      <c r="AX292" s="41">
        <v>0</v>
      </c>
      <c r="AY292" s="41">
        <v>0</v>
      </c>
      <c r="AZ292" s="41">
        <v>0</v>
      </c>
      <c r="BA292" s="41">
        <v>0</v>
      </c>
      <c r="BB292" s="41">
        <v>0</v>
      </c>
      <c r="BC292" s="41">
        <v>0</v>
      </c>
      <c r="BD292" s="41">
        <v>0</v>
      </c>
      <c r="BE292" s="41">
        <v>0</v>
      </c>
      <c r="BF292" s="41">
        <v>0</v>
      </c>
      <c r="BG292" s="41">
        <v>0</v>
      </c>
      <c r="BH292" s="41">
        <v>0</v>
      </c>
      <c r="BI292" s="41">
        <v>0</v>
      </c>
      <c r="BJ292" s="41">
        <v>0</v>
      </c>
      <c r="BK292" s="41">
        <v>0</v>
      </c>
      <c r="BL292" s="41">
        <v>0</v>
      </c>
      <c r="BM292" s="41">
        <v>0</v>
      </c>
      <c r="BN292" s="41">
        <v>0</v>
      </c>
      <c r="BO292" s="41">
        <v>0</v>
      </c>
      <c r="BP292" s="41">
        <v>0</v>
      </c>
      <c r="BQ292" s="41">
        <v>0</v>
      </c>
      <c r="BR292" s="41">
        <v>0</v>
      </c>
      <c r="BS292" s="41">
        <v>0</v>
      </c>
      <c r="BT292" s="41">
        <v>0</v>
      </c>
      <c r="BU292" s="41">
        <v>0</v>
      </c>
      <c r="BV292" s="41">
        <v>0</v>
      </c>
      <c r="BW292" s="41">
        <v>0</v>
      </c>
      <c r="BX292" s="41">
        <v>0</v>
      </c>
      <c r="BY292" s="41">
        <v>0</v>
      </c>
      <c r="BZ292" s="41">
        <v>0</v>
      </c>
      <c r="CA292" s="41">
        <v>0</v>
      </c>
      <c r="CB292" s="41">
        <v>0</v>
      </c>
      <c r="CC292" s="47">
        <v>0</v>
      </c>
      <c r="CD292" s="46">
        <v>0</v>
      </c>
      <c r="CE292" s="41">
        <v>0</v>
      </c>
      <c r="CF292" s="41">
        <v>0</v>
      </c>
      <c r="CG292" s="41">
        <v>0</v>
      </c>
      <c r="CH292" s="41">
        <v>0</v>
      </c>
      <c r="CI292" s="41">
        <v>0</v>
      </c>
      <c r="CJ292" s="41">
        <v>1</v>
      </c>
      <c r="CK292" s="41">
        <v>0</v>
      </c>
      <c r="CL292" s="41">
        <v>1</v>
      </c>
      <c r="CM292" s="41">
        <v>0</v>
      </c>
      <c r="CN292" s="41">
        <v>0</v>
      </c>
      <c r="CO292" s="41">
        <v>0</v>
      </c>
      <c r="CP292" s="41">
        <v>0</v>
      </c>
      <c r="CQ292" s="41">
        <v>0</v>
      </c>
      <c r="CR292" s="41">
        <v>0</v>
      </c>
      <c r="CS292" s="41">
        <v>0</v>
      </c>
      <c r="CT292" s="41">
        <v>0</v>
      </c>
      <c r="CU292" s="41">
        <v>0</v>
      </c>
      <c r="CV292" s="41">
        <v>0</v>
      </c>
      <c r="CW292" s="41">
        <v>0</v>
      </c>
      <c r="CX292" s="41">
        <v>0</v>
      </c>
      <c r="CY292" s="41">
        <v>0</v>
      </c>
      <c r="CZ292" s="41">
        <v>0</v>
      </c>
      <c r="DA292" s="41">
        <v>0</v>
      </c>
      <c r="DB292" s="41">
        <v>1</v>
      </c>
      <c r="DC292" s="41">
        <v>0</v>
      </c>
      <c r="DD292" s="41">
        <v>1</v>
      </c>
      <c r="DE292" s="41">
        <v>1</v>
      </c>
      <c r="DF292" s="41">
        <v>0</v>
      </c>
      <c r="DG292" s="41">
        <v>1</v>
      </c>
      <c r="DH292" s="41">
        <v>0</v>
      </c>
      <c r="DI292" s="41">
        <v>0</v>
      </c>
      <c r="DJ292" s="41">
        <v>0</v>
      </c>
      <c r="DK292" s="41">
        <v>0</v>
      </c>
      <c r="DL292" s="41">
        <v>0</v>
      </c>
      <c r="DM292" s="41">
        <v>0</v>
      </c>
      <c r="DN292" s="41">
        <v>3</v>
      </c>
      <c r="DO292" s="41">
        <v>0</v>
      </c>
      <c r="DP292" s="47">
        <v>3</v>
      </c>
    </row>
    <row r="293" spans="1:120" ht="15" customHeight="1">
      <c r="A293" s="2" t="s">
        <v>407</v>
      </c>
      <c r="B293" s="1" t="s">
        <v>411</v>
      </c>
      <c r="C293" s="43" t="s">
        <v>289</v>
      </c>
      <c r="D293" s="46">
        <v>8</v>
      </c>
      <c r="E293" s="41">
        <v>0</v>
      </c>
      <c r="F293" s="41">
        <v>8</v>
      </c>
      <c r="G293" s="41">
        <v>38</v>
      </c>
      <c r="H293" s="41">
        <v>22</v>
      </c>
      <c r="I293" s="41">
        <v>60</v>
      </c>
      <c r="J293" s="41">
        <v>1</v>
      </c>
      <c r="K293" s="41">
        <v>0</v>
      </c>
      <c r="L293" s="41">
        <v>1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41">
        <v>0</v>
      </c>
      <c r="AA293" s="41">
        <v>0</v>
      </c>
      <c r="AB293" s="41">
        <v>0</v>
      </c>
      <c r="AC293" s="41">
        <v>0</v>
      </c>
      <c r="AD293" s="41">
        <v>0</v>
      </c>
      <c r="AE293" s="41">
        <v>0</v>
      </c>
      <c r="AF293" s="41">
        <v>59</v>
      </c>
      <c r="AG293" s="41">
        <v>59</v>
      </c>
      <c r="AH293" s="41">
        <v>0</v>
      </c>
      <c r="AI293" s="41">
        <v>0</v>
      </c>
      <c r="AJ293" s="41">
        <v>0</v>
      </c>
      <c r="AK293" s="41">
        <v>0</v>
      </c>
      <c r="AL293" s="41">
        <v>0</v>
      </c>
      <c r="AM293" s="41">
        <v>0</v>
      </c>
      <c r="AN293" s="41">
        <v>47</v>
      </c>
      <c r="AO293" s="41">
        <v>81</v>
      </c>
      <c r="AP293" s="47">
        <v>128</v>
      </c>
      <c r="AQ293" s="46">
        <v>0</v>
      </c>
      <c r="AR293" s="41">
        <v>0</v>
      </c>
      <c r="AS293" s="41">
        <v>0</v>
      </c>
      <c r="AT293" s="41">
        <v>1</v>
      </c>
      <c r="AU293" s="41">
        <v>0</v>
      </c>
      <c r="AV293" s="41">
        <v>1</v>
      </c>
      <c r="AW293" s="41">
        <v>0</v>
      </c>
      <c r="AX293" s="41">
        <v>0</v>
      </c>
      <c r="AY293" s="41">
        <v>0</v>
      </c>
      <c r="AZ293" s="41">
        <v>0</v>
      </c>
      <c r="BA293" s="41">
        <v>0</v>
      </c>
      <c r="BB293" s="41">
        <v>0</v>
      </c>
      <c r="BC293" s="41">
        <v>0</v>
      </c>
      <c r="BD293" s="41">
        <v>0</v>
      </c>
      <c r="BE293" s="41">
        <v>0</v>
      </c>
      <c r="BF293" s="41">
        <v>0</v>
      </c>
      <c r="BG293" s="41">
        <v>0</v>
      </c>
      <c r="BH293" s="41">
        <v>0</v>
      </c>
      <c r="BI293" s="41">
        <v>0</v>
      </c>
      <c r="BJ293" s="41">
        <v>0</v>
      </c>
      <c r="BK293" s="41">
        <v>0</v>
      </c>
      <c r="BL293" s="41">
        <v>0</v>
      </c>
      <c r="BM293" s="41">
        <v>0</v>
      </c>
      <c r="BN293" s="41">
        <v>0</v>
      </c>
      <c r="BO293" s="41">
        <v>0</v>
      </c>
      <c r="BP293" s="41">
        <v>0</v>
      </c>
      <c r="BQ293" s="41">
        <v>0</v>
      </c>
      <c r="BR293" s="41">
        <v>0</v>
      </c>
      <c r="BS293" s="41">
        <v>0</v>
      </c>
      <c r="BT293" s="41">
        <v>0</v>
      </c>
      <c r="BU293" s="41">
        <v>0</v>
      </c>
      <c r="BV293" s="41">
        <v>0</v>
      </c>
      <c r="BW293" s="41">
        <v>0</v>
      </c>
      <c r="BX293" s="41">
        <v>0</v>
      </c>
      <c r="BY293" s="41">
        <v>0</v>
      </c>
      <c r="BZ293" s="41">
        <v>0</v>
      </c>
      <c r="CA293" s="41">
        <v>1</v>
      </c>
      <c r="CB293" s="41">
        <v>0</v>
      </c>
      <c r="CC293" s="47">
        <v>1</v>
      </c>
      <c r="CD293" s="46">
        <v>8</v>
      </c>
      <c r="CE293" s="41">
        <v>0</v>
      </c>
      <c r="CF293" s="41">
        <v>8</v>
      </c>
      <c r="CG293" s="41">
        <v>39</v>
      </c>
      <c r="CH293" s="41">
        <v>22</v>
      </c>
      <c r="CI293" s="41">
        <v>61</v>
      </c>
      <c r="CJ293" s="41">
        <v>1</v>
      </c>
      <c r="CK293" s="41">
        <v>0</v>
      </c>
      <c r="CL293" s="41">
        <v>1</v>
      </c>
      <c r="CM293" s="41">
        <v>0</v>
      </c>
      <c r="CN293" s="41">
        <v>0</v>
      </c>
      <c r="CO293" s="41">
        <v>0</v>
      </c>
      <c r="CP293" s="41">
        <v>0</v>
      </c>
      <c r="CQ293" s="41">
        <v>0</v>
      </c>
      <c r="CR293" s="41">
        <v>0</v>
      </c>
      <c r="CS293" s="41">
        <v>0</v>
      </c>
      <c r="CT293" s="41">
        <v>0</v>
      </c>
      <c r="CU293" s="41">
        <v>0</v>
      </c>
      <c r="CV293" s="41">
        <v>0</v>
      </c>
      <c r="CW293" s="41">
        <v>0</v>
      </c>
      <c r="CX293" s="41">
        <v>0</v>
      </c>
      <c r="CY293" s="41">
        <v>0</v>
      </c>
      <c r="CZ293" s="41">
        <v>0</v>
      </c>
      <c r="DA293" s="41">
        <v>0</v>
      </c>
      <c r="DB293" s="41">
        <v>0</v>
      </c>
      <c r="DC293" s="41">
        <v>0</v>
      </c>
      <c r="DD293" s="41">
        <v>0</v>
      </c>
      <c r="DE293" s="41">
        <v>0</v>
      </c>
      <c r="DF293" s="41">
        <v>59</v>
      </c>
      <c r="DG293" s="41">
        <v>59</v>
      </c>
      <c r="DH293" s="41">
        <v>0</v>
      </c>
      <c r="DI293" s="41">
        <v>0</v>
      </c>
      <c r="DJ293" s="41">
        <v>0</v>
      </c>
      <c r="DK293" s="41">
        <v>0</v>
      </c>
      <c r="DL293" s="41">
        <v>0</v>
      </c>
      <c r="DM293" s="41">
        <v>0</v>
      </c>
      <c r="DN293" s="41">
        <v>48</v>
      </c>
      <c r="DO293" s="41">
        <v>81</v>
      </c>
      <c r="DP293" s="47">
        <v>129</v>
      </c>
    </row>
    <row r="294" spans="1:120" ht="15" customHeight="1">
      <c r="A294" s="2" t="s">
        <v>407</v>
      </c>
      <c r="B294" s="1" t="s">
        <v>411</v>
      </c>
      <c r="C294" s="43" t="s">
        <v>290</v>
      </c>
      <c r="D294" s="46">
        <v>10</v>
      </c>
      <c r="E294" s="41">
        <v>0</v>
      </c>
      <c r="F294" s="41">
        <v>10</v>
      </c>
      <c r="G294" s="41">
        <v>29</v>
      </c>
      <c r="H294" s="41">
        <v>0</v>
      </c>
      <c r="I294" s="41">
        <v>29</v>
      </c>
      <c r="J294" s="41">
        <v>0</v>
      </c>
      <c r="K294" s="41">
        <v>89</v>
      </c>
      <c r="L294" s="41">
        <v>89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3</v>
      </c>
      <c r="W294" s="41">
        <v>0</v>
      </c>
      <c r="X294" s="41">
        <v>3</v>
      </c>
      <c r="Y294" s="41">
        <v>0</v>
      </c>
      <c r="Z294" s="41">
        <v>0</v>
      </c>
      <c r="AA294" s="41">
        <v>0</v>
      </c>
      <c r="AB294" s="41">
        <v>3</v>
      </c>
      <c r="AC294" s="41">
        <v>0</v>
      </c>
      <c r="AD294" s="41">
        <v>3</v>
      </c>
      <c r="AE294" s="41">
        <v>3</v>
      </c>
      <c r="AF294" s="41">
        <v>0</v>
      </c>
      <c r="AG294" s="41">
        <v>3</v>
      </c>
      <c r="AH294" s="41">
        <v>2</v>
      </c>
      <c r="AI294" s="41">
        <v>0</v>
      </c>
      <c r="AJ294" s="41">
        <v>2</v>
      </c>
      <c r="AK294" s="41">
        <v>0</v>
      </c>
      <c r="AL294" s="41">
        <v>0</v>
      </c>
      <c r="AM294" s="41">
        <v>0</v>
      </c>
      <c r="AN294" s="41">
        <v>50</v>
      </c>
      <c r="AO294" s="41">
        <v>89</v>
      </c>
      <c r="AP294" s="47">
        <v>139</v>
      </c>
      <c r="AQ294" s="46">
        <v>0</v>
      </c>
      <c r="AR294" s="41">
        <v>0</v>
      </c>
      <c r="AS294" s="41">
        <v>0</v>
      </c>
      <c r="AT294" s="41">
        <v>0</v>
      </c>
      <c r="AU294" s="41">
        <v>0</v>
      </c>
      <c r="AV294" s="41">
        <v>0</v>
      </c>
      <c r="AW294" s="41">
        <v>0</v>
      </c>
      <c r="AX294" s="41">
        <v>0</v>
      </c>
      <c r="AY294" s="41">
        <v>0</v>
      </c>
      <c r="AZ294" s="41">
        <v>0</v>
      </c>
      <c r="BA294" s="41">
        <v>0</v>
      </c>
      <c r="BB294" s="41">
        <v>0</v>
      </c>
      <c r="BC294" s="41">
        <v>0</v>
      </c>
      <c r="BD294" s="41">
        <v>0</v>
      </c>
      <c r="BE294" s="41">
        <v>0</v>
      </c>
      <c r="BF294" s="41">
        <v>0</v>
      </c>
      <c r="BG294" s="41">
        <v>0</v>
      </c>
      <c r="BH294" s="41">
        <v>0</v>
      </c>
      <c r="BI294" s="41">
        <v>0</v>
      </c>
      <c r="BJ294" s="41">
        <v>0</v>
      </c>
      <c r="BK294" s="41">
        <v>0</v>
      </c>
      <c r="BL294" s="41">
        <v>0</v>
      </c>
      <c r="BM294" s="41">
        <v>0</v>
      </c>
      <c r="BN294" s="41">
        <v>0</v>
      </c>
      <c r="BO294" s="41">
        <v>0</v>
      </c>
      <c r="BP294" s="41">
        <v>0</v>
      </c>
      <c r="BQ294" s="41">
        <v>0</v>
      </c>
      <c r="BR294" s="41">
        <v>0</v>
      </c>
      <c r="BS294" s="41">
        <v>0</v>
      </c>
      <c r="BT294" s="41">
        <v>0</v>
      </c>
      <c r="BU294" s="41">
        <v>0</v>
      </c>
      <c r="BV294" s="41">
        <v>0</v>
      </c>
      <c r="BW294" s="41">
        <v>0</v>
      </c>
      <c r="BX294" s="41">
        <v>0</v>
      </c>
      <c r="BY294" s="41">
        <v>0</v>
      </c>
      <c r="BZ294" s="41">
        <v>0</v>
      </c>
      <c r="CA294" s="41">
        <v>0</v>
      </c>
      <c r="CB294" s="41">
        <v>0</v>
      </c>
      <c r="CC294" s="47">
        <v>0</v>
      </c>
      <c r="CD294" s="46">
        <v>10</v>
      </c>
      <c r="CE294" s="41">
        <v>0</v>
      </c>
      <c r="CF294" s="41">
        <v>10</v>
      </c>
      <c r="CG294" s="41">
        <v>29</v>
      </c>
      <c r="CH294" s="41">
        <v>0</v>
      </c>
      <c r="CI294" s="41">
        <v>29</v>
      </c>
      <c r="CJ294" s="41">
        <v>0</v>
      </c>
      <c r="CK294" s="41">
        <v>89</v>
      </c>
      <c r="CL294" s="41">
        <v>89</v>
      </c>
      <c r="CM294" s="41">
        <v>0</v>
      </c>
      <c r="CN294" s="41">
        <v>0</v>
      </c>
      <c r="CO294" s="41">
        <v>0</v>
      </c>
      <c r="CP294" s="41">
        <v>0</v>
      </c>
      <c r="CQ294" s="41">
        <v>0</v>
      </c>
      <c r="CR294" s="41">
        <v>0</v>
      </c>
      <c r="CS294" s="41">
        <v>0</v>
      </c>
      <c r="CT294" s="41">
        <v>0</v>
      </c>
      <c r="CU294" s="41">
        <v>0</v>
      </c>
      <c r="CV294" s="41">
        <v>3</v>
      </c>
      <c r="CW294" s="41">
        <v>0</v>
      </c>
      <c r="CX294" s="41">
        <v>3</v>
      </c>
      <c r="CY294" s="41">
        <v>0</v>
      </c>
      <c r="CZ294" s="41">
        <v>0</v>
      </c>
      <c r="DA294" s="41">
        <v>0</v>
      </c>
      <c r="DB294" s="41">
        <v>3</v>
      </c>
      <c r="DC294" s="41">
        <v>0</v>
      </c>
      <c r="DD294" s="41">
        <v>3</v>
      </c>
      <c r="DE294" s="41">
        <v>3</v>
      </c>
      <c r="DF294" s="41">
        <v>0</v>
      </c>
      <c r="DG294" s="41">
        <v>3</v>
      </c>
      <c r="DH294" s="41">
        <v>2</v>
      </c>
      <c r="DI294" s="41">
        <v>0</v>
      </c>
      <c r="DJ294" s="41">
        <v>2</v>
      </c>
      <c r="DK294" s="41">
        <v>0</v>
      </c>
      <c r="DL294" s="41">
        <v>0</v>
      </c>
      <c r="DM294" s="41">
        <v>0</v>
      </c>
      <c r="DN294" s="41">
        <v>50</v>
      </c>
      <c r="DO294" s="41">
        <v>89</v>
      </c>
      <c r="DP294" s="47">
        <v>139</v>
      </c>
    </row>
    <row r="295" spans="1:120" ht="15" customHeight="1">
      <c r="A295" s="2" t="s">
        <v>407</v>
      </c>
      <c r="B295" s="1" t="s">
        <v>411</v>
      </c>
      <c r="C295" s="43" t="s">
        <v>291</v>
      </c>
      <c r="D295" s="46">
        <v>0</v>
      </c>
      <c r="E295" s="41">
        <v>0</v>
      </c>
      <c r="F295" s="41">
        <v>0</v>
      </c>
      <c r="G295" s="41">
        <v>5</v>
      </c>
      <c r="H295" s="41">
        <v>9</v>
      </c>
      <c r="I295" s="41">
        <v>14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1</v>
      </c>
      <c r="R295" s="41">
        <v>1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41">
        <v>9</v>
      </c>
      <c r="AA295" s="41">
        <v>9</v>
      </c>
      <c r="AB295" s="41">
        <v>0</v>
      </c>
      <c r="AC295" s="41">
        <v>8</v>
      </c>
      <c r="AD295" s="41">
        <v>8</v>
      </c>
      <c r="AE295" s="41">
        <v>0</v>
      </c>
      <c r="AF295" s="41">
        <v>9</v>
      </c>
      <c r="AG295" s="41">
        <v>9</v>
      </c>
      <c r="AH295" s="41">
        <v>0</v>
      </c>
      <c r="AI295" s="41">
        <v>0</v>
      </c>
      <c r="AJ295" s="41">
        <v>0</v>
      </c>
      <c r="AK295" s="41">
        <v>0</v>
      </c>
      <c r="AL295" s="41">
        <v>0</v>
      </c>
      <c r="AM295" s="41">
        <v>0</v>
      </c>
      <c r="AN295" s="41">
        <v>5</v>
      </c>
      <c r="AO295" s="41">
        <v>36</v>
      </c>
      <c r="AP295" s="47">
        <v>41</v>
      </c>
      <c r="AQ295" s="46">
        <v>0</v>
      </c>
      <c r="AR295" s="41">
        <v>0</v>
      </c>
      <c r="AS295" s="41">
        <v>0</v>
      </c>
      <c r="AT295" s="41">
        <v>0</v>
      </c>
      <c r="AU295" s="41">
        <v>0</v>
      </c>
      <c r="AV295" s="41">
        <v>0</v>
      </c>
      <c r="AW295" s="41">
        <v>0</v>
      </c>
      <c r="AX295" s="41">
        <v>0</v>
      </c>
      <c r="AY295" s="41">
        <v>0</v>
      </c>
      <c r="AZ295" s="41">
        <v>0</v>
      </c>
      <c r="BA295" s="41">
        <v>0</v>
      </c>
      <c r="BB295" s="41">
        <v>0</v>
      </c>
      <c r="BC295" s="41">
        <v>0</v>
      </c>
      <c r="BD295" s="41">
        <v>0</v>
      </c>
      <c r="BE295" s="41">
        <v>0</v>
      </c>
      <c r="BF295" s="41">
        <v>0</v>
      </c>
      <c r="BG295" s="41">
        <v>0</v>
      </c>
      <c r="BH295" s="41">
        <v>0</v>
      </c>
      <c r="BI295" s="41">
        <v>0</v>
      </c>
      <c r="BJ295" s="41">
        <v>0</v>
      </c>
      <c r="BK295" s="41">
        <v>0</v>
      </c>
      <c r="BL295" s="41">
        <v>0</v>
      </c>
      <c r="BM295" s="41">
        <v>0</v>
      </c>
      <c r="BN295" s="41">
        <v>0</v>
      </c>
      <c r="BO295" s="41">
        <v>0</v>
      </c>
      <c r="BP295" s="41">
        <v>0</v>
      </c>
      <c r="BQ295" s="41">
        <v>0</v>
      </c>
      <c r="BR295" s="41">
        <v>0</v>
      </c>
      <c r="BS295" s="41">
        <v>0</v>
      </c>
      <c r="BT295" s="41">
        <v>0</v>
      </c>
      <c r="BU295" s="41">
        <v>0</v>
      </c>
      <c r="BV295" s="41">
        <v>0</v>
      </c>
      <c r="BW295" s="41">
        <v>0</v>
      </c>
      <c r="BX295" s="41">
        <v>0</v>
      </c>
      <c r="BY295" s="41">
        <v>0</v>
      </c>
      <c r="BZ295" s="41">
        <v>0</v>
      </c>
      <c r="CA295" s="41">
        <v>0</v>
      </c>
      <c r="CB295" s="41">
        <v>0</v>
      </c>
      <c r="CC295" s="47">
        <v>0</v>
      </c>
      <c r="CD295" s="46">
        <v>0</v>
      </c>
      <c r="CE295" s="41">
        <v>0</v>
      </c>
      <c r="CF295" s="41">
        <v>0</v>
      </c>
      <c r="CG295" s="41">
        <v>5</v>
      </c>
      <c r="CH295" s="41">
        <v>9</v>
      </c>
      <c r="CI295" s="41">
        <v>14</v>
      </c>
      <c r="CJ295" s="41">
        <v>0</v>
      </c>
      <c r="CK295" s="41">
        <v>0</v>
      </c>
      <c r="CL295" s="41">
        <v>0</v>
      </c>
      <c r="CM295" s="41">
        <v>0</v>
      </c>
      <c r="CN295" s="41">
        <v>0</v>
      </c>
      <c r="CO295" s="41">
        <v>0</v>
      </c>
      <c r="CP295" s="41">
        <v>0</v>
      </c>
      <c r="CQ295" s="41">
        <v>1</v>
      </c>
      <c r="CR295" s="41">
        <v>1</v>
      </c>
      <c r="CS295" s="41">
        <v>0</v>
      </c>
      <c r="CT295" s="41">
        <v>0</v>
      </c>
      <c r="CU295" s="41">
        <v>0</v>
      </c>
      <c r="CV295" s="41">
        <v>0</v>
      </c>
      <c r="CW295" s="41">
        <v>0</v>
      </c>
      <c r="CX295" s="41">
        <v>0</v>
      </c>
      <c r="CY295" s="41">
        <v>0</v>
      </c>
      <c r="CZ295" s="41">
        <v>9</v>
      </c>
      <c r="DA295" s="41">
        <v>9</v>
      </c>
      <c r="DB295" s="41">
        <v>0</v>
      </c>
      <c r="DC295" s="41">
        <v>8</v>
      </c>
      <c r="DD295" s="41">
        <v>8</v>
      </c>
      <c r="DE295" s="41">
        <v>0</v>
      </c>
      <c r="DF295" s="41">
        <v>9</v>
      </c>
      <c r="DG295" s="41">
        <v>9</v>
      </c>
      <c r="DH295" s="41">
        <v>0</v>
      </c>
      <c r="DI295" s="41">
        <v>0</v>
      </c>
      <c r="DJ295" s="41">
        <v>0</v>
      </c>
      <c r="DK295" s="41">
        <v>0</v>
      </c>
      <c r="DL295" s="41">
        <v>0</v>
      </c>
      <c r="DM295" s="41">
        <v>0</v>
      </c>
      <c r="DN295" s="41">
        <v>5</v>
      </c>
      <c r="DO295" s="41">
        <v>36</v>
      </c>
      <c r="DP295" s="47">
        <v>41</v>
      </c>
    </row>
    <row r="296" spans="1:120" s="39" customFormat="1" ht="15" customHeight="1">
      <c r="A296" s="7" t="s">
        <v>431</v>
      </c>
      <c r="B296" s="8"/>
      <c r="C296" s="44"/>
      <c r="D296" s="48">
        <f>SUM(D265:D295)</f>
        <v>284</v>
      </c>
      <c r="E296" s="42">
        <f aca="true" t="shared" si="22" ref="E296:BP296">SUM(E265:E295)</f>
        <v>15</v>
      </c>
      <c r="F296" s="42">
        <f t="shared" si="22"/>
        <v>299</v>
      </c>
      <c r="G296" s="42">
        <f t="shared" si="22"/>
        <v>765</v>
      </c>
      <c r="H296" s="42">
        <f t="shared" si="22"/>
        <v>462</v>
      </c>
      <c r="I296" s="42">
        <f t="shared" si="22"/>
        <v>1227</v>
      </c>
      <c r="J296" s="42">
        <f t="shared" si="22"/>
        <v>13</v>
      </c>
      <c r="K296" s="42">
        <f t="shared" si="22"/>
        <v>468</v>
      </c>
      <c r="L296" s="42">
        <f t="shared" si="22"/>
        <v>481</v>
      </c>
      <c r="M296" s="42">
        <f t="shared" si="22"/>
        <v>0</v>
      </c>
      <c r="N296" s="42">
        <f t="shared" si="22"/>
        <v>1</v>
      </c>
      <c r="O296" s="42">
        <f t="shared" si="22"/>
        <v>1</v>
      </c>
      <c r="P296" s="42">
        <f t="shared" si="22"/>
        <v>0</v>
      </c>
      <c r="Q296" s="42">
        <f t="shared" si="22"/>
        <v>1</v>
      </c>
      <c r="R296" s="42">
        <f t="shared" si="22"/>
        <v>1</v>
      </c>
      <c r="S296" s="42">
        <f t="shared" si="22"/>
        <v>0</v>
      </c>
      <c r="T296" s="42">
        <f t="shared" si="22"/>
        <v>0</v>
      </c>
      <c r="U296" s="42">
        <f t="shared" si="22"/>
        <v>0</v>
      </c>
      <c r="V296" s="42">
        <f t="shared" si="22"/>
        <v>4</v>
      </c>
      <c r="W296" s="42">
        <f t="shared" si="22"/>
        <v>0</v>
      </c>
      <c r="X296" s="42">
        <f t="shared" si="22"/>
        <v>4</v>
      </c>
      <c r="Y296" s="42">
        <f t="shared" si="22"/>
        <v>2</v>
      </c>
      <c r="Z296" s="42">
        <f t="shared" si="22"/>
        <v>10</v>
      </c>
      <c r="AA296" s="42">
        <f t="shared" si="22"/>
        <v>12</v>
      </c>
      <c r="AB296" s="42">
        <f t="shared" si="22"/>
        <v>33</v>
      </c>
      <c r="AC296" s="42">
        <f t="shared" si="22"/>
        <v>11</v>
      </c>
      <c r="AD296" s="42">
        <f t="shared" si="22"/>
        <v>44</v>
      </c>
      <c r="AE296" s="42">
        <f t="shared" si="22"/>
        <v>24</v>
      </c>
      <c r="AF296" s="42">
        <f t="shared" si="22"/>
        <v>72</v>
      </c>
      <c r="AG296" s="42">
        <f t="shared" si="22"/>
        <v>96</v>
      </c>
      <c r="AH296" s="42">
        <f t="shared" si="22"/>
        <v>4</v>
      </c>
      <c r="AI296" s="42">
        <f t="shared" si="22"/>
        <v>0</v>
      </c>
      <c r="AJ296" s="42">
        <f t="shared" si="22"/>
        <v>4</v>
      </c>
      <c r="AK296" s="42">
        <f t="shared" si="22"/>
        <v>0</v>
      </c>
      <c r="AL296" s="42">
        <f t="shared" si="22"/>
        <v>6</v>
      </c>
      <c r="AM296" s="42">
        <f t="shared" si="22"/>
        <v>6</v>
      </c>
      <c r="AN296" s="42">
        <f t="shared" si="22"/>
        <v>1129</v>
      </c>
      <c r="AO296" s="42">
        <f t="shared" si="22"/>
        <v>1046</v>
      </c>
      <c r="AP296" s="49">
        <f t="shared" si="22"/>
        <v>2175</v>
      </c>
      <c r="AQ296" s="48">
        <f t="shared" si="22"/>
        <v>1</v>
      </c>
      <c r="AR296" s="42">
        <f t="shared" si="22"/>
        <v>0</v>
      </c>
      <c r="AS296" s="42">
        <f t="shared" si="22"/>
        <v>1</v>
      </c>
      <c r="AT296" s="42">
        <f t="shared" si="22"/>
        <v>173</v>
      </c>
      <c r="AU296" s="42">
        <f t="shared" si="22"/>
        <v>2</v>
      </c>
      <c r="AV296" s="42">
        <f t="shared" si="22"/>
        <v>175</v>
      </c>
      <c r="AW296" s="42">
        <f t="shared" si="22"/>
        <v>0</v>
      </c>
      <c r="AX296" s="42">
        <f t="shared" si="22"/>
        <v>0</v>
      </c>
      <c r="AY296" s="42">
        <f t="shared" si="22"/>
        <v>0</v>
      </c>
      <c r="AZ296" s="42">
        <f t="shared" si="22"/>
        <v>0</v>
      </c>
      <c r="BA296" s="42">
        <f t="shared" si="22"/>
        <v>0</v>
      </c>
      <c r="BB296" s="42">
        <f t="shared" si="22"/>
        <v>0</v>
      </c>
      <c r="BC296" s="42">
        <f t="shared" si="22"/>
        <v>0</v>
      </c>
      <c r="BD296" s="42">
        <f t="shared" si="22"/>
        <v>0</v>
      </c>
      <c r="BE296" s="42">
        <f t="shared" si="22"/>
        <v>0</v>
      </c>
      <c r="BF296" s="42">
        <f t="shared" si="22"/>
        <v>0</v>
      </c>
      <c r="BG296" s="42">
        <f t="shared" si="22"/>
        <v>0</v>
      </c>
      <c r="BH296" s="42">
        <f t="shared" si="22"/>
        <v>0</v>
      </c>
      <c r="BI296" s="42">
        <f t="shared" si="22"/>
        <v>0</v>
      </c>
      <c r="BJ296" s="42">
        <f t="shared" si="22"/>
        <v>0</v>
      </c>
      <c r="BK296" s="42">
        <f t="shared" si="22"/>
        <v>0</v>
      </c>
      <c r="BL296" s="42">
        <f t="shared" si="22"/>
        <v>0</v>
      </c>
      <c r="BM296" s="42">
        <f t="shared" si="22"/>
        <v>0</v>
      </c>
      <c r="BN296" s="42">
        <f t="shared" si="22"/>
        <v>0</v>
      </c>
      <c r="BO296" s="42">
        <f t="shared" si="22"/>
        <v>0</v>
      </c>
      <c r="BP296" s="42">
        <f t="shared" si="22"/>
        <v>0</v>
      </c>
      <c r="BQ296" s="42">
        <f aca="true" t="shared" si="23" ref="BQ296:DP296">SUM(BQ265:BQ295)</f>
        <v>0</v>
      </c>
      <c r="BR296" s="42">
        <f t="shared" si="23"/>
        <v>0</v>
      </c>
      <c r="BS296" s="42">
        <f t="shared" si="23"/>
        <v>0</v>
      </c>
      <c r="BT296" s="42">
        <f t="shared" si="23"/>
        <v>0</v>
      </c>
      <c r="BU296" s="42">
        <f t="shared" si="23"/>
        <v>0</v>
      </c>
      <c r="BV296" s="42">
        <f t="shared" si="23"/>
        <v>0</v>
      </c>
      <c r="BW296" s="42">
        <f t="shared" si="23"/>
        <v>0</v>
      </c>
      <c r="BX296" s="42">
        <f t="shared" si="23"/>
        <v>0</v>
      </c>
      <c r="BY296" s="42">
        <f t="shared" si="23"/>
        <v>0</v>
      </c>
      <c r="BZ296" s="42">
        <f t="shared" si="23"/>
        <v>0</v>
      </c>
      <c r="CA296" s="42">
        <f t="shared" si="23"/>
        <v>174</v>
      </c>
      <c r="CB296" s="42">
        <f t="shared" si="23"/>
        <v>2</v>
      </c>
      <c r="CC296" s="49">
        <f t="shared" si="23"/>
        <v>176</v>
      </c>
      <c r="CD296" s="48">
        <f t="shared" si="23"/>
        <v>285</v>
      </c>
      <c r="CE296" s="42">
        <f t="shared" si="23"/>
        <v>15</v>
      </c>
      <c r="CF296" s="42">
        <f t="shared" si="23"/>
        <v>300</v>
      </c>
      <c r="CG296" s="42">
        <f t="shared" si="23"/>
        <v>938</v>
      </c>
      <c r="CH296" s="42">
        <f t="shared" si="23"/>
        <v>464</v>
      </c>
      <c r="CI296" s="42">
        <f t="shared" si="23"/>
        <v>1402</v>
      </c>
      <c r="CJ296" s="42">
        <f t="shared" si="23"/>
        <v>13</v>
      </c>
      <c r="CK296" s="42">
        <f t="shared" si="23"/>
        <v>468</v>
      </c>
      <c r="CL296" s="42">
        <f t="shared" si="23"/>
        <v>481</v>
      </c>
      <c r="CM296" s="42">
        <f t="shared" si="23"/>
        <v>0</v>
      </c>
      <c r="CN296" s="42">
        <f t="shared" si="23"/>
        <v>1</v>
      </c>
      <c r="CO296" s="42">
        <f t="shared" si="23"/>
        <v>1</v>
      </c>
      <c r="CP296" s="42">
        <f t="shared" si="23"/>
        <v>0</v>
      </c>
      <c r="CQ296" s="42">
        <f t="shared" si="23"/>
        <v>1</v>
      </c>
      <c r="CR296" s="42">
        <f t="shared" si="23"/>
        <v>1</v>
      </c>
      <c r="CS296" s="42">
        <f t="shared" si="23"/>
        <v>0</v>
      </c>
      <c r="CT296" s="42">
        <f t="shared" si="23"/>
        <v>0</v>
      </c>
      <c r="CU296" s="42">
        <f t="shared" si="23"/>
        <v>0</v>
      </c>
      <c r="CV296" s="42">
        <f t="shared" si="23"/>
        <v>4</v>
      </c>
      <c r="CW296" s="42">
        <f t="shared" si="23"/>
        <v>0</v>
      </c>
      <c r="CX296" s="42">
        <f t="shared" si="23"/>
        <v>4</v>
      </c>
      <c r="CY296" s="42">
        <f t="shared" si="23"/>
        <v>2</v>
      </c>
      <c r="CZ296" s="42">
        <f t="shared" si="23"/>
        <v>10</v>
      </c>
      <c r="DA296" s="42">
        <f t="shared" si="23"/>
        <v>12</v>
      </c>
      <c r="DB296" s="42">
        <f t="shared" si="23"/>
        <v>33</v>
      </c>
      <c r="DC296" s="42">
        <f t="shared" si="23"/>
        <v>11</v>
      </c>
      <c r="DD296" s="42">
        <f t="shared" si="23"/>
        <v>44</v>
      </c>
      <c r="DE296" s="42">
        <f t="shared" si="23"/>
        <v>24</v>
      </c>
      <c r="DF296" s="42">
        <f t="shared" si="23"/>
        <v>72</v>
      </c>
      <c r="DG296" s="42">
        <f t="shared" si="23"/>
        <v>96</v>
      </c>
      <c r="DH296" s="42">
        <f t="shared" si="23"/>
        <v>4</v>
      </c>
      <c r="DI296" s="42">
        <f t="shared" si="23"/>
        <v>0</v>
      </c>
      <c r="DJ296" s="42">
        <f t="shared" si="23"/>
        <v>4</v>
      </c>
      <c r="DK296" s="42">
        <f t="shared" si="23"/>
        <v>0</v>
      </c>
      <c r="DL296" s="42">
        <f t="shared" si="23"/>
        <v>6</v>
      </c>
      <c r="DM296" s="42">
        <f t="shared" si="23"/>
        <v>6</v>
      </c>
      <c r="DN296" s="42">
        <f t="shared" si="23"/>
        <v>1303</v>
      </c>
      <c r="DO296" s="42">
        <f t="shared" si="23"/>
        <v>1048</v>
      </c>
      <c r="DP296" s="49">
        <f t="shared" si="23"/>
        <v>2351</v>
      </c>
    </row>
    <row r="297" spans="1:120" ht="15" customHeight="1">
      <c r="A297" s="2" t="s">
        <v>412</v>
      </c>
      <c r="B297" s="1" t="s">
        <v>413</v>
      </c>
      <c r="C297" s="43" t="s">
        <v>292</v>
      </c>
      <c r="D297" s="46">
        <v>0</v>
      </c>
      <c r="E297" s="41">
        <v>0</v>
      </c>
      <c r="F297" s="41">
        <v>0</v>
      </c>
      <c r="G297" s="41">
        <v>0</v>
      </c>
      <c r="H297" s="41">
        <v>0</v>
      </c>
      <c r="I297" s="41">
        <v>0</v>
      </c>
      <c r="J297" s="41">
        <v>6</v>
      </c>
      <c r="K297" s="41">
        <v>115</v>
      </c>
      <c r="L297" s="41">
        <v>121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0</v>
      </c>
      <c r="W297" s="41">
        <v>0</v>
      </c>
      <c r="X297" s="41">
        <v>0</v>
      </c>
      <c r="Y297" s="41">
        <v>0</v>
      </c>
      <c r="Z297" s="41">
        <v>0</v>
      </c>
      <c r="AA297" s="41">
        <v>0</v>
      </c>
      <c r="AB297" s="41">
        <v>1</v>
      </c>
      <c r="AC297" s="41">
        <v>0</v>
      </c>
      <c r="AD297" s="41">
        <v>1</v>
      </c>
      <c r="AE297" s="41">
        <v>1</v>
      </c>
      <c r="AF297" s="41">
        <v>0</v>
      </c>
      <c r="AG297" s="41">
        <v>1</v>
      </c>
      <c r="AH297" s="41">
        <v>0</v>
      </c>
      <c r="AI297" s="41">
        <v>0</v>
      </c>
      <c r="AJ297" s="41">
        <v>0</v>
      </c>
      <c r="AK297" s="41">
        <v>0</v>
      </c>
      <c r="AL297" s="41">
        <v>0</v>
      </c>
      <c r="AM297" s="41">
        <v>0</v>
      </c>
      <c r="AN297" s="41">
        <v>8</v>
      </c>
      <c r="AO297" s="41">
        <v>115</v>
      </c>
      <c r="AP297" s="47">
        <v>123</v>
      </c>
      <c r="AQ297" s="46">
        <v>0</v>
      </c>
      <c r="AR297" s="41">
        <v>0</v>
      </c>
      <c r="AS297" s="41">
        <v>0</v>
      </c>
      <c r="AT297" s="41">
        <v>0</v>
      </c>
      <c r="AU297" s="41">
        <v>0</v>
      </c>
      <c r="AV297" s="41">
        <v>0</v>
      </c>
      <c r="AW297" s="41">
        <v>0</v>
      </c>
      <c r="AX297" s="41">
        <v>0</v>
      </c>
      <c r="AY297" s="41">
        <v>0</v>
      </c>
      <c r="AZ297" s="41">
        <v>0</v>
      </c>
      <c r="BA297" s="41">
        <v>0</v>
      </c>
      <c r="BB297" s="41">
        <v>0</v>
      </c>
      <c r="BC297" s="41">
        <v>0</v>
      </c>
      <c r="BD297" s="41">
        <v>0</v>
      </c>
      <c r="BE297" s="41">
        <v>0</v>
      </c>
      <c r="BF297" s="41">
        <v>0</v>
      </c>
      <c r="BG297" s="41">
        <v>0</v>
      </c>
      <c r="BH297" s="41">
        <v>0</v>
      </c>
      <c r="BI297" s="41">
        <v>0</v>
      </c>
      <c r="BJ297" s="41">
        <v>0</v>
      </c>
      <c r="BK297" s="41">
        <v>0</v>
      </c>
      <c r="BL297" s="41">
        <v>0</v>
      </c>
      <c r="BM297" s="41">
        <v>0</v>
      </c>
      <c r="BN297" s="41">
        <v>0</v>
      </c>
      <c r="BO297" s="41">
        <v>0</v>
      </c>
      <c r="BP297" s="41">
        <v>0</v>
      </c>
      <c r="BQ297" s="41">
        <v>0</v>
      </c>
      <c r="BR297" s="41">
        <v>0</v>
      </c>
      <c r="BS297" s="41">
        <v>0</v>
      </c>
      <c r="BT297" s="41">
        <v>0</v>
      </c>
      <c r="BU297" s="41">
        <v>0</v>
      </c>
      <c r="BV297" s="41">
        <v>0</v>
      </c>
      <c r="BW297" s="41">
        <v>0</v>
      </c>
      <c r="BX297" s="41">
        <v>0</v>
      </c>
      <c r="BY297" s="41">
        <v>0</v>
      </c>
      <c r="BZ297" s="41">
        <v>0</v>
      </c>
      <c r="CA297" s="41">
        <v>0</v>
      </c>
      <c r="CB297" s="41">
        <v>0</v>
      </c>
      <c r="CC297" s="47">
        <v>0</v>
      </c>
      <c r="CD297" s="46">
        <v>0</v>
      </c>
      <c r="CE297" s="41">
        <v>0</v>
      </c>
      <c r="CF297" s="41">
        <v>0</v>
      </c>
      <c r="CG297" s="41">
        <v>0</v>
      </c>
      <c r="CH297" s="41">
        <v>0</v>
      </c>
      <c r="CI297" s="41">
        <v>0</v>
      </c>
      <c r="CJ297" s="41">
        <v>6</v>
      </c>
      <c r="CK297" s="41">
        <v>115</v>
      </c>
      <c r="CL297" s="41">
        <v>121</v>
      </c>
      <c r="CM297" s="41">
        <v>0</v>
      </c>
      <c r="CN297" s="41">
        <v>0</v>
      </c>
      <c r="CO297" s="41">
        <v>0</v>
      </c>
      <c r="CP297" s="41">
        <v>0</v>
      </c>
      <c r="CQ297" s="41">
        <v>0</v>
      </c>
      <c r="CR297" s="41">
        <v>0</v>
      </c>
      <c r="CS297" s="41">
        <v>0</v>
      </c>
      <c r="CT297" s="41">
        <v>0</v>
      </c>
      <c r="CU297" s="41">
        <v>0</v>
      </c>
      <c r="CV297" s="41">
        <v>0</v>
      </c>
      <c r="CW297" s="41">
        <v>0</v>
      </c>
      <c r="CX297" s="41">
        <v>0</v>
      </c>
      <c r="CY297" s="41">
        <v>0</v>
      </c>
      <c r="CZ297" s="41">
        <v>0</v>
      </c>
      <c r="DA297" s="41">
        <v>0</v>
      </c>
      <c r="DB297" s="41">
        <v>1</v>
      </c>
      <c r="DC297" s="41">
        <v>0</v>
      </c>
      <c r="DD297" s="41">
        <v>1</v>
      </c>
      <c r="DE297" s="41">
        <v>1</v>
      </c>
      <c r="DF297" s="41">
        <v>0</v>
      </c>
      <c r="DG297" s="41">
        <v>1</v>
      </c>
      <c r="DH297" s="41">
        <v>0</v>
      </c>
      <c r="DI297" s="41">
        <v>0</v>
      </c>
      <c r="DJ297" s="41">
        <v>0</v>
      </c>
      <c r="DK297" s="41">
        <v>0</v>
      </c>
      <c r="DL297" s="41">
        <v>0</v>
      </c>
      <c r="DM297" s="41">
        <v>0</v>
      </c>
      <c r="DN297" s="41">
        <v>8</v>
      </c>
      <c r="DO297" s="41">
        <v>115</v>
      </c>
      <c r="DP297" s="47">
        <v>123</v>
      </c>
    </row>
    <row r="298" spans="1:120" ht="15" customHeight="1">
      <c r="A298" s="2" t="s">
        <v>412</v>
      </c>
      <c r="B298" s="1" t="s">
        <v>413</v>
      </c>
      <c r="C298" s="43" t="s">
        <v>293</v>
      </c>
      <c r="D298" s="46">
        <v>0</v>
      </c>
      <c r="E298" s="41">
        <v>0</v>
      </c>
      <c r="F298" s="41">
        <v>0</v>
      </c>
      <c r="G298" s="41">
        <v>8</v>
      </c>
      <c r="H298" s="41">
        <v>10</v>
      </c>
      <c r="I298" s="41">
        <v>18</v>
      </c>
      <c r="J298" s="41">
        <v>2</v>
      </c>
      <c r="K298" s="41">
        <v>7</v>
      </c>
      <c r="L298" s="41">
        <v>9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1</v>
      </c>
      <c r="T298" s="41">
        <v>0</v>
      </c>
      <c r="U298" s="41">
        <v>1</v>
      </c>
      <c r="V298" s="41">
        <v>0</v>
      </c>
      <c r="W298" s="41">
        <v>0</v>
      </c>
      <c r="X298" s="41">
        <v>0</v>
      </c>
      <c r="Y298" s="41">
        <v>0</v>
      </c>
      <c r="Z298" s="41">
        <v>0</v>
      </c>
      <c r="AA298" s="41">
        <v>0</v>
      </c>
      <c r="AB298" s="41">
        <v>1</v>
      </c>
      <c r="AC298" s="41">
        <v>0</v>
      </c>
      <c r="AD298" s="41">
        <v>1</v>
      </c>
      <c r="AE298" s="41">
        <v>1</v>
      </c>
      <c r="AF298" s="41">
        <v>0</v>
      </c>
      <c r="AG298" s="41">
        <v>1</v>
      </c>
      <c r="AH298" s="41">
        <v>0</v>
      </c>
      <c r="AI298" s="41">
        <v>0</v>
      </c>
      <c r="AJ298" s="41">
        <v>0</v>
      </c>
      <c r="AK298" s="41">
        <v>0</v>
      </c>
      <c r="AL298" s="41">
        <v>28</v>
      </c>
      <c r="AM298" s="41">
        <v>28</v>
      </c>
      <c r="AN298" s="41">
        <v>13</v>
      </c>
      <c r="AO298" s="41">
        <v>45</v>
      </c>
      <c r="AP298" s="47">
        <v>58</v>
      </c>
      <c r="AQ298" s="46">
        <v>0</v>
      </c>
      <c r="AR298" s="41">
        <v>0</v>
      </c>
      <c r="AS298" s="41">
        <v>0</v>
      </c>
      <c r="AT298" s="41">
        <v>0</v>
      </c>
      <c r="AU298" s="41">
        <v>0</v>
      </c>
      <c r="AV298" s="41">
        <v>0</v>
      </c>
      <c r="AW298" s="41">
        <v>0</v>
      </c>
      <c r="AX298" s="41">
        <v>0</v>
      </c>
      <c r="AY298" s="41">
        <v>0</v>
      </c>
      <c r="AZ298" s="41">
        <v>0</v>
      </c>
      <c r="BA298" s="41">
        <v>0</v>
      </c>
      <c r="BB298" s="41">
        <v>0</v>
      </c>
      <c r="BC298" s="41">
        <v>0</v>
      </c>
      <c r="BD298" s="41">
        <v>0</v>
      </c>
      <c r="BE298" s="41">
        <v>0</v>
      </c>
      <c r="BF298" s="41">
        <v>0</v>
      </c>
      <c r="BG298" s="41">
        <v>0</v>
      </c>
      <c r="BH298" s="41">
        <v>0</v>
      </c>
      <c r="BI298" s="41">
        <v>0</v>
      </c>
      <c r="BJ298" s="41">
        <v>0</v>
      </c>
      <c r="BK298" s="41">
        <v>0</v>
      </c>
      <c r="BL298" s="41">
        <v>0</v>
      </c>
      <c r="BM298" s="41">
        <v>0</v>
      </c>
      <c r="BN298" s="41">
        <v>0</v>
      </c>
      <c r="BO298" s="41">
        <v>0</v>
      </c>
      <c r="BP298" s="41">
        <v>0</v>
      </c>
      <c r="BQ298" s="41">
        <v>0</v>
      </c>
      <c r="BR298" s="41">
        <v>0</v>
      </c>
      <c r="BS298" s="41">
        <v>0</v>
      </c>
      <c r="BT298" s="41">
        <v>0</v>
      </c>
      <c r="BU298" s="41">
        <v>0</v>
      </c>
      <c r="BV298" s="41">
        <v>0</v>
      </c>
      <c r="BW298" s="41">
        <v>0</v>
      </c>
      <c r="BX298" s="41">
        <v>0</v>
      </c>
      <c r="BY298" s="41">
        <v>0</v>
      </c>
      <c r="BZ298" s="41">
        <v>0</v>
      </c>
      <c r="CA298" s="41">
        <v>0</v>
      </c>
      <c r="CB298" s="41">
        <v>0</v>
      </c>
      <c r="CC298" s="47">
        <v>0</v>
      </c>
      <c r="CD298" s="46">
        <v>0</v>
      </c>
      <c r="CE298" s="41">
        <v>0</v>
      </c>
      <c r="CF298" s="41">
        <v>0</v>
      </c>
      <c r="CG298" s="41">
        <v>8</v>
      </c>
      <c r="CH298" s="41">
        <v>10</v>
      </c>
      <c r="CI298" s="41">
        <v>18</v>
      </c>
      <c r="CJ298" s="41">
        <v>2</v>
      </c>
      <c r="CK298" s="41">
        <v>7</v>
      </c>
      <c r="CL298" s="41">
        <v>9</v>
      </c>
      <c r="CM298" s="41">
        <v>0</v>
      </c>
      <c r="CN298" s="41">
        <v>0</v>
      </c>
      <c r="CO298" s="41">
        <v>0</v>
      </c>
      <c r="CP298" s="41">
        <v>0</v>
      </c>
      <c r="CQ298" s="41">
        <v>0</v>
      </c>
      <c r="CR298" s="41">
        <v>0</v>
      </c>
      <c r="CS298" s="41">
        <v>1</v>
      </c>
      <c r="CT298" s="41">
        <v>0</v>
      </c>
      <c r="CU298" s="41">
        <v>1</v>
      </c>
      <c r="CV298" s="41">
        <v>0</v>
      </c>
      <c r="CW298" s="41">
        <v>0</v>
      </c>
      <c r="CX298" s="41">
        <v>0</v>
      </c>
      <c r="CY298" s="41">
        <v>0</v>
      </c>
      <c r="CZ298" s="41">
        <v>0</v>
      </c>
      <c r="DA298" s="41">
        <v>0</v>
      </c>
      <c r="DB298" s="41">
        <v>1</v>
      </c>
      <c r="DC298" s="41">
        <v>0</v>
      </c>
      <c r="DD298" s="41">
        <v>1</v>
      </c>
      <c r="DE298" s="41">
        <v>1</v>
      </c>
      <c r="DF298" s="41">
        <v>0</v>
      </c>
      <c r="DG298" s="41">
        <v>1</v>
      </c>
      <c r="DH298" s="41">
        <v>0</v>
      </c>
      <c r="DI298" s="41">
        <v>0</v>
      </c>
      <c r="DJ298" s="41">
        <v>0</v>
      </c>
      <c r="DK298" s="41">
        <v>0</v>
      </c>
      <c r="DL298" s="41">
        <v>28</v>
      </c>
      <c r="DM298" s="41">
        <v>28</v>
      </c>
      <c r="DN298" s="41">
        <v>13</v>
      </c>
      <c r="DO298" s="41">
        <v>45</v>
      </c>
      <c r="DP298" s="47">
        <v>58</v>
      </c>
    </row>
    <row r="299" spans="1:120" ht="15" customHeight="1">
      <c r="A299" s="2" t="s">
        <v>412</v>
      </c>
      <c r="B299" s="1" t="s">
        <v>413</v>
      </c>
      <c r="C299" s="43" t="s">
        <v>294</v>
      </c>
      <c r="D299" s="46">
        <v>0</v>
      </c>
      <c r="E299" s="41">
        <v>0</v>
      </c>
      <c r="F299" s="41">
        <v>0</v>
      </c>
      <c r="G299" s="41">
        <v>1</v>
      </c>
      <c r="H299" s="41">
        <v>0</v>
      </c>
      <c r="I299" s="41">
        <v>1</v>
      </c>
      <c r="J299" s="41">
        <v>0</v>
      </c>
      <c r="K299" s="41">
        <v>31</v>
      </c>
      <c r="L299" s="41">
        <v>31</v>
      </c>
      <c r="M299" s="41">
        <v>1</v>
      </c>
      <c r="N299" s="41">
        <v>0</v>
      </c>
      <c r="O299" s="41">
        <v>1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1</v>
      </c>
      <c r="W299" s="41">
        <v>0</v>
      </c>
      <c r="X299" s="41">
        <v>1</v>
      </c>
      <c r="Y299" s="41">
        <v>1</v>
      </c>
      <c r="Z299" s="41">
        <v>3</v>
      </c>
      <c r="AA299" s="41">
        <v>4</v>
      </c>
      <c r="AB299" s="41">
        <v>2</v>
      </c>
      <c r="AC299" s="41">
        <v>7</v>
      </c>
      <c r="AD299" s="41">
        <v>9</v>
      </c>
      <c r="AE299" s="41">
        <v>3</v>
      </c>
      <c r="AF299" s="41">
        <v>11</v>
      </c>
      <c r="AG299" s="41">
        <v>14</v>
      </c>
      <c r="AH299" s="41">
        <v>0</v>
      </c>
      <c r="AI299" s="41">
        <v>0</v>
      </c>
      <c r="AJ299" s="41">
        <v>0</v>
      </c>
      <c r="AK299" s="41">
        <v>0</v>
      </c>
      <c r="AL299" s="41">
        <v>0</v>
      </c>
      <c r="AM299" s="41">
        <v>0</v>
      </c>
      <c r="AN299" s="41">
        <v>9</v>
      </c>
      <c r="AO299" s="41">
        <v>52</v>
      </c>
      <c r="AP299" s="47">
        <v>61</v>
      </c>
      <c r="AQ299" s="46">
        <v>0</v>
      </c>
      <c r="AR299" s="41">
        <v>0</v>
      </c>
      <c r="AS299" s="41">
        <v>0</v>
      </c>
      <c r="AT299" s="41">
        <v>1</v>
      </c>
      <c r="AU299" s="41">
        <v>0</v>
      </c>
      <c r="AV299" s="41">
        <v>1</v>
      </c>
      <c r="AW299" s="41">
        <v>1</v>
      </c>
      <c r="AX299" s="41">
        <v>0</v>
      </c>
      <c r="AY299" s="41">
        <v>1</v>
      </c>
      <c r="AZ299" s="41">
        <v>0</v>
      </c>
      <c r="BA299" s="41">
        <v>0</v>
      </c>
      <c r="BB299" s="41">
        <v>0</v>
      </c>
      <c r="BC299" s="41">
        <v>0</v>
      </c>
      <c r="BD299" s="41">
        <v>0</v>
      </c>
      <c r="BE299" s="41">
        <v>0</v>
      </c>
      <c r="BF299" s="41">
        <v>0</v>
      </c>
      <c r="BG299" s="41">
        <v>0</v>
      </c>
      <c r="BH299" s="41">
        <v>0</v>
      </c>
      <c r="BI299" s="41">
        <v>0</v>
      </c>
      <c r="BJ299" s="41">
        <v>0</v>
      </c>
      <c r="BK299" s="41">
        <v>0</v>
      </c>
      <c r="BL299" s="41">
        <v>0</v>
      </c>
      <c r="BM299" s="41">
        <v>0</v>
      </c>
      <c r="BN299" s="41">
        <v>0</v>
      </c>
      <c r="BO299" s="41">
        <v>0</v>
      </c>
      <c r="BP299" s="41">
        <v>0</v>
      </c>
      <c r="BQ299" s="41">
        <v>0</v>
      </c>
      <c r="BR299" s="41">
        <v>0</v>
      </c>
      <c r="BS299" s="41">
        <v>0</v>
      </c>
      <c r="BT299" s="41">
        <v>0</v>
      </c>
      <c r="BU299" s="41">
        <v>0</v>
      </c>
      <c r="BV299" s="41">
        <v>0</v>
      </c>
      <c r="BW299" s="41">
        <v>0</v>
      </c>
      <c r="BX299" s="41">
        <v>0</v>
      </c>
      <c r="BY299" s="41">
        <v>0</v>
      </c>
      <c r="BZ299" s="41">
        <v>0</v>
      </c>
      <c r="CA299" s="41">
        <v>2</v>
      </c>
      <c r="CB299" s="41">
        <v>0</v>
      </c>
      <c r="CC299" s="47">
        <v>2</v>
      </c>
      <c r="CD299" s="46">
        <v>0</v>
      </c>
      <c r="CE299" s="41">
        <v>0</v>
      </c>
      <c r="CF299" s="41">
        <v>0</v>
      </c>
      <c r="CG299" s="41">
        <v>2</v>
      </c>
      <c r="CH299" s="41">
        <v>0</v>
      </c>
      <c r="CI299" s="41">
        <v>2</v>
      </c>
      <c r="CJ299" s="41">
        <v>1</v>
      </c>
      <c r="CK299" s="41">
        <v>31</v>
      </c>
      <c r="CL299" s="41">
        <v>32</v>
      </c>
      <c r="CM299" s="41">
        <v>1</v>
      </c>
      <c r="CN299" s="41">
        <v>0</v>
      </c>
      <c r="CO299" s="41">
        <v>1</v>
      </c>
      <c r="CP299" s="41">
        <v>0</v>
      </c>
      <c r="CQ299" s="41">
        <v>0</v>
      </c>
      <c r="CR299" s="41">
        <v>0</v>
      </c>
      <c r="CS299" s="41">
        <v>0</v>
      </c>
      <c r="CT299" s="41">
        <v>0</v>
      </c>
      <c r="CU299" s="41">
        <v>0</v>
      </c>
      <c r="CV299" s="41">
        <v>1</v>
      </c>
      <c r="CW299" s="41">
        <v>0</v>
      </c>
      <c r="CX299" s="41">
        <v>1</v>
      </c>
      <c r="CY299" s="41">
        <v>1</v>
      </c>
      <c r="CZ299" s="41">
        <v>3</v>
      </c>
      <c r="DA299" s="41">
        <v>4</v>
      </c>
      <c r="DB299" s="41">
        <v>2</v>
      </c>
      <c r="DC299" s="41">
        <v>7</v>
      </c>
      <c r="DD299" s="41">
        <v>9</v>
      </c>
      <c r="DE299" s="41">
        <v>3</v>
      </c>
      <c r="DF299" s="41">
        <v>11</v>
      </c>
      <c r="DG299" s="41">
        <v>14</v>
      </c>
      <c r="DH299" s="41">
        <v>0</v>
      </c>
      <c r="DI299" s="41">
        <v>0</v>
      </c>
      <c r="DJ299" s="41">
        <v>0</v>
      </c>
      <c r="DK299" s="41">
        <v>0</v>
      </c>
      <c r="DL299" s="41">
        <v>0</v>
      </c>
      <c r="DM299" s="41">
        <v>0</v>
      </c>
      <c r="DN299" s="41">
        <v>11</v>
      </c>
      <c r="DO299" s="41">
        <v>52</v>
      </c>
      <c r="DP299" s="47">
        <v>63</v>
      </c>
    </row>
    <row r="300" spans="1:120" ht="15" customHeight="1">
      <c r="A300" s="2" t="s">
        <v>412</v>
      </c>
      <c r="B300" s="1" t="s">
        <v>413</v>
      </c>
      <c r="C300" s="43" t="s">
        <v>295</v>
      </c>
      <c r="D300" s="46">
        <v>1</v>
      </c>
      <c r="E300" s="41">
        <v>0</v>
      </c>
      <c r="F300" s="41">
        <v>1</v>
      </c>
      <c r="G300" s="41">
        <v>12</v>
      </c>
      <c r="H300" s="41">
        <v>0</v>
      </c>
      <c r="I300" s="41">
        <v>12</v>
      </c>
      <c r="J300" s="41">
        <v>7</v>
      </c>
      <c r="K300" s="41">
        <v>1</v>
      </c>
      <c r="L300" s="41">
        <v>8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1">
        <v>0</v>
      </c>
      <c r="Z300" s="41">
        <v>0</v>
      </c>
      <c r="AA300" s="41">
        <v>0</v>
      </c>
      <c r="AB300" s="41">
        <v>0</v>
      </c>
      <c r="AC300" s="41">
        <v>1</v>
      </c>
      <c r="AD300" s="41">
        <v>1</v>
      </c>
      <c r="AE300" s="41">
        <v>0</v>
      </c>
      <c r="AF300" s="41">
        <v>1</v>
      </c>
      <c r="AG300" s="41">
        <v>1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v>0</v>
      </c>
      <c r="AN300" s="41">
        <v>20</v>
      </c>
      <c r="AO300" s="41">
        <v>3</v>
      </c>
      <c r="AP300" s="47">
        <v>23</v>
      </c>
      <c r="AQ300" s="46">
        <v>0</v>
      </c>
      <c r="AR300" s="41">
        <v>0</v>
      </c>
      <c r="AS300" s="41">
        <v>0</v>
      </c>
      <c r="AT300" s="41">
        <v>0</v>
      </c>
      <c r="AU300" s="41">
        <v>0</v>
      </c>
      <c r="AV300" s="41">
        <v>0</v>
      </c>
      <c r="AW300" s="41">
        <v>0</v>
      </c>
      <c r="AX300" s="41">
        <v>0</v>
      </c>
      <c r="AY300" s="41">
        <v>0</v>
      </c>
      <c r="AZ300" s="41">
        <v>0</v>
      </c>
      <c r="BA300" s="41">
        <v>0</v>
      </c>
      <c r="BB300" s="41">
        <v>0</v>
      </c>
      <c r="BC300" s="41">
        <v>0</v>
      </c>
      <c r="BD300" s="41">
        <v>0</v>
      </c>
      <c r="BE300" s="41">
        <v>0</v>
      </c>
      <c r="BF300" s="41">
        <v>0</v>
      </c>
      <c r="BG300" s="41">
        <v>0</v>
      </c>
      <c r="BH300" s="41">
        <v>0</v>
      </c>
      <c r="BI300" s="41">
        <v>0</v>
      </c>
      <c r="BJ300" s="41">
        <v>0</v>
      </c>
      <c r="BK300" s="41">
        <v>0</v>
      </c>
      <c r="BL300" s="41">
        <v>0</v>
      </c>
      <c r="BM300" s="41">
        <v>0</v>
      </c>
      <c r="BN300" s="41">
        <v>0</v>
      </c>
      <c r="BO300" s="41">
        <v>0</v>
      </c>
      <c r="BP300" s="41">
        <v>0</v>
      </c>
      <c r="BQ300" s="41">
        <v>0</v>
      </c>
      <c r="BR300" s="41">
        <v>0</v>
      </c>
      <c r="BS300" s="41">
        <v>0</v>
      </c>
      <c r="BT300" s="41">
        <v>0</v>
      </c>
      <c r="BU300" s="41">
        <v>0</v>
      </c>
      <c r="BV300" s="41">
        <v>0</v>
      </c>
      <c r="BW300" s="41">
        <v>0</v>
      </c>
      <c r="BX300" s="41">
        <v>0</v>
      </c>
      <c r="BY300" s="41">
        <v>0</v>
      </c>
      <c r="BZ300" s="41">
        <v>0</v>
      </c>
      <c r="CA300" s="41">
        <v>0</v>
      </c>
      <c r="CB300" s="41">
        <v>0</v>
      </c>
      <c r="CC300" s="47">
        <v>0</v>
      </c>
      <c r="CD300" s="46">
        <v>1</v>
      </c>
      <c r="CE300" s="41">
        <v>0</v>
      </c>
      <c r="CF300" s="41">
        <v>1</v>
      </c>
      <c r="CG300" s="41">
        <v>12</v>
      </c>
      <c r="CH300" s="41">
        <v>0</v>
      </c>
      <c r="CI300" s="41">
        <v>12</v>
      </c>
      <c r="CJ300" s="41">
        <v>7</v>
      </c>
      <c r="CK300" s="41">
        <v>1</v>
      </c>
      <c r="CL300" s="41">
        <v>8</v>
      </c>
      <c r="CM300" s="41">
        <v>0</v>
      </c>
      <c r="CN300" s="41">
        <v>0</v>
      </c>
      <c r="CO300" s="41">
        <v>0</v>
      </c>
      <c r="CP300" s="41">
        <v>0</v>
      </c>
      <c r="CQ300" s="41">
        <v>0</v>
      </c>
      <c r="CR300" s="41">
        <v>0</v>
      </c>
      <c r="CS300" s="41">
        <v>0</v>
      </c>
      <c r="CT300" s="41">
        <v>0</v>
      </c>
      <c r="CU300" s="41">
        <v>0</v>
      </c>
      <c r="CV300" s="41">
        <v>0</v>
      </c>
      <c r="CW300" s="41">
        <v>0</v>
      </c>
      <c r="CX300" s="41">
        <v>0</v>
      </c>
      <c r="CY300" s="41">
        <v>0</v>
      </c>
      <c r="CZ300" s="41">
        <v>0</v>
      </c>
      <c r="DA300" s="41">
        <v>0</v>
      </c>
      <c r="DB300" s="41">
        <v>0</v>
      </c>
      <c r="DC300" s="41">
        <v>1</v>
      </c>
      <c r="DD300" s="41">
        <v>1</v>
      </c>
      <c r="DE300" s="41">
        <v>0</v>
      </c>
      <c r="DF300" s="41">
        <v>1</v>
      </c>
      <c r="DG300" s="41">
        <v>1</v>
      </c>
      <c r="DH300" s="41">
        <v>0</v>
      </c>
      <c r="DI300" s="41">
        <v>0</v>
      </c>
      <c r="DJ300" s="41">
        <v>0</v>
      </c>
      <c r="DK300" s="41">
        <v>0</v>
      </c>
      <c r="DL300" s="41">
        <v>0</v>
      </c>
      <c r="DM300" s="41">
        <v>0</v>
      </c>
      <c r="DN300" s="41">
        <v>20</v>
      </c>
      <c r="DO300" s="41">
        <v>3</v>
      </c>
      <c r="DP300" s="47">
        <v>23</v>
      </c>
    </row>
    <row r="301" spans="1:120" ht="15" customHeight="1">
      <c r="A301" s="2" t="s">
        <v>412</v>
      </c>
      <c r="B301" s="1" t="s">
        <v>413</v>
      </c>
      <c r="C301" s="43" t="s">
        <v>296</v>
      </c>
      <c r="D301" s="46">
        <v>0</v>
      </c>
      <c r="E301" s="41">
        <v>0</v>
      </c>
      <c r="F301" s="41">
        <v>0</v>
      </c>
      <c r="G301" s="41">
        <v>7</v>
      </c>
      <c r="H301" s="41">
        <v>0</v>
      </c>
      <c r="I301" s="41">
        <v>7</v>
      </c>
      <c r="J301" s="41">
        <v>0</v>
      </c>
      <c r="K301" s="41">
        <v>52</v>
      </c>
      <c r="L301" s="41">
        <v>52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  <c r="Z301" s="41">
        <v>0</v>
      </c>
      <c r="AA301" s="41">
        <v>0</v>
      </c>
      <c r="AB301" s="41">
        <v>0</v>
      </c>
      <c r="AC301" s="41">
        <v>0</v>
      </c>
      <c r="AD301" s="41">
        <v>0</v>
      </c>
      <c r="AE301" s="41">
        <v>0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v>0</v>
      </c>
      <c r="AN301" s="41">
        <v>7</v>
      </c>
      <c r="AO301" s="41">
        <v>52</v>
      </c>
      <c r="AP301" s="47">
        <v>59</v>
      </c>
      <c r="AQ301" s="46">
        <v>0</v>
      </c>
      <c r="AR301" s="41">
        <v>0</v>
      </c>
      <c r="AS301" s="41">
        <v>0</v>
      </c>
      <c r="AT301" s="41">
        <v>0</v>
      </c>
      <c r="AU301" s="41">
        <v>0</v>
      </c>
      <c r="AV301" s="41">
        <v>0</v>
      </c>
      <c r="AW301" s="41">
        <v>0</v>
      </c>
      <c r="AX301" s="41">
        <v>0</v>
      </c>
      <c r="AY301" s="41">
        <v>0</v>
      </c>
      <c r="AZ301" s="41">
        <v>0</v>
      </c>
      <c r="BA301" s="41">
        <v>0</v>
      </c>
      <c r="BB301" s="41">
        <v>0</v>
      </c>
      <c r="BC301" s="41">
        <v>0</v>
      </c>
      <c r="BD301" s="41">
        <v>0</v>
      </c>
      <c r="BE301" s="41">
        <v>0</v>
      </c>
      <c r="BF301" s="41">
        <v>0</v>
      </c>
      <c r="BG301" s="41">
        <v>0</v>
      </c>
      <c r="BH301" s="41">
        <v>0</v>
      </c>
      <c r="BI301" s="41">
        <v>0</v>
      </c>
      <c r="BJ301" s="41">
        <v>0</v>
      </c>
      <c r="BK301" s="41">
        <v>0</v>
      </c>
      <c r="BL301" s="41">
        <v>0</v>
      </c>
      <c r="BM301" s="41">
        <v>0</v>
      </c>
      <c r="BN301" s="41">
        <v>0</v>
      </c>
      <c r="BO301" s="41">
        <v>0</v>
      </c>
      <c r="BP301" s="41">
        <v>0</v>
      </c>
      <c r="BQ301" s="41">
        <v>0</v>
      </c>
      <c r="BR301" s="41">
        <v>0</v>
      </c>
      <c r="BS301" s="41">
        <v>0</v>
      </c>
      <c r="BT301" s="41">
        <v>0</v>
      </c>
      <c r="BU301" s="41">
        <v>0</v>
      </c>
      <c r="BV301" s="41">
        <v>0</v>
      </c>
      <c r="BW301" s="41">
        <v>0</v>
      </c>
      <c r="BX301" s="41">
        <v>0</v>
      </c>
      <c r="BY301" s="41">
        <v>0</v>
      </c>
      <c r="BZ301" s="41">
        <v>0</v>
      </c>
      <c r="CA301" s="41">
        <v>0</v>
      </c>
      <c r="CB301" s="41">
        <v>0</v>
      </c>
      <c r="CC301" s="47">
        <v>0</v>
      </c>
      <c r="CD301" s="46">
        <v>0</v>
      </c>
      <c r="CE301" s="41">
        <v>0</v>
      </c>
      <c r="CF301" s="41">
        <v>0</v>
      </c>
      <c r="CG301" s="41">
        <v>7</v>
      </c>
      <c r="CH301" s="41">
        <v>0</v>
      </c>
      <c r="CI301" s="41">
        <v>7</v>
      </c>
      <c r="CJ301" s="41">
        <v>0</v>
      </c>
      <c r="CK301" s="41">
        <v>52</v>
      </c>
      <c r="CL301" s="41">
        <v>52</v>
      </c>
      <c r="CM301" s="41">
        <v>0</v>
      </c>
      <c r="CN301" s="41">
        <v>0</v>
      </c>
      <c r="CO301" s="41">
        <v>0</v>
      </c>
      <c r="CP301" s="41">
        <v>0</v>
      </c>
      <c r="CQ301" s="41">
        <v>0</v>
      </c>
      <c r="CR301" s="41">
        <v>0</v>
      </c>
      <c r="CS301" s="41">
        <v>0</v>
      </c>
      <c r="CT301" s="41">
        <v>0</v>
      </c>
      <c r="CU301" s="41">
        <v>0</v>
      </c>
      <c r="CV301" s="41">
        <v>0</v>
      </c>
      <c r="CW301" s="41">
        <v>0</v>
      </c>
      <c r="CX301" s="41">
        <v>0</v>
      </c>
      <c r="CY301" s="41">
        <v>0</v>
      </c>
      <c r="CZ301" s="41">
        <v>0</v>
      </c>
      <c r="DA301" s="41">
        <v>0</v>
      </c>
      <c r="DB301" s="41">
        <v>0</v>
      </c>
      <c r="DC301" s="41">
        <v>0</v>
      </c>
      <c r="DD301" s="41">
        <v>0</v>
      </c>
      <c r="DE301" s="41">
        <v>0</v>
      </c>
      <c r="DF301" s="41">
        <v>0</v>
      </c>
      <c r="DG301" s="41">
        <v>0</v>
      </c>
      <c r="DH301" s="41">
        <v>0</v>
      </c>
      <c r="DI301" s="41">
        <v>0</v>
      </c>
      <c r="DJ301" s="41">
        <v>0</v>
      </c>
      <c r="DK301" s="41">
        <v>0</v>
      </c>
      <c r="DL301" s="41">
        <v>0</v>
      </c>
      <c r="DM301" s="41">
        <v>0</v>
      </c>
      <c r="DN301" s="41">
        <v>7</v>
      </c>
      <c r="DO301" s="41">
        <v>52</v>
      </c>
      <c r="DP301" s="47">
        <v>59</v>
      </c>
    </row>
    <row r="302" spans="1:120" ht="15" customHeight="1">
      <c r="A302" s="2" t="s">
        <v>412</v>
      </c>
      <c r="B302" s="1" t="s">
        <v>413</v>
      </c>
      <c r="C302" s="43" t="s">
        <v>297</v>
      </c>
      <c r="D302" s="46">
        <v>0</v>
      </c>
      <c r="E302" s="41">
        <v>0</v>
      </c>
      <c r="F302" s="41">
        <v>0</v>
      </c>
      <c r="G302" s="41">
        <v>0</v>
      </c>
      <c r="H302" s="41">
        <v>7</v>
      </c>
      <c r="I302" s="41">
        <v>7</v>
      </c>
      <c r="J302" s="41">
        <v>0</v>
      </c>
      <c r="K302" s="41">
        <v>30</v>
      </c>
      <c r="L302" s="41">
        <v>30</v>
      </c>
      <c r="M302" s="41">
        <v>0</v>
      </c>
      <c r="N302" s="41">
        <v>2</v>
      </c>
      <c r="O302" s="41">
        <v>2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1">
        <v>0</v>
      </c>
      <c r="AF302" s="41">
        <v>0</v>
      </c>
      <c r="AG302" s="41">
        <v>0</v>
      </c>
      <c r="AH302" s="41">
        <v>0</v>
      </c>
      <c r="AI302" s="41">
        <v>0</v>
      </c>
      <c r="AJ302" s="41">
        <v>0</v>
      </c>
      <c r="AK302" s="41">
        <v>0</v>
      </c>
      <c r="AL302" s="41">
        <v>0</v>
      </c>
      <c r="AM302" s="41">
        <v>0</v>
      </c>
      <c r="AN302" s="41">
        <v>0</v>
      </c>
      <c r="AO302" s="41">
        <v>39</v>
      </c>
      <c r="AP302" s="47">
        <v>39</v>
      </c>
      <c r="AQ302" s="46">
        <v>0</v>
      </c>
      <c r="AR302" s="41">
        <v>0</v>
      </c>
      <c r="AS302" s="41">
        <v>0</v>
      </c>
      <c r="AT302" s="41">
        <v>0</v>
      </c>
      <c r="AU302" s="41">
        <v>0</v>
      </c>
      <c r="AV302" s="41">
        <v>0</v>
      </c>
      <c r="AW302" s="41">
        <v>0</v>
      </c>
      <c r="AX302" s="41">
        <v>0</v>
      </c>
      <c r="AY302" s="41">
        <v>0</v>
      </c>
      <c r="AZ302" s="41">
        <v>0</v>
      </c>
      <c r="BA302" s="41">
        <v>0</v>
      </c>
      <c r="BB302" s="41">
        <v>0</v>
      </c>
      <c r="BC302" s="41">
        <v>0</v>
      </c>
      <c r="BD302" s="41">
        <v>0</v>
      </c>
      <c r="BE302" s="41">
        <v>0</v>
      </c>
      <c r="BF302" s="41">
        <v>0</v>
      </c>
      <c r="BG302" s="41">
        <v>0</v>
      </c>
      <c r="BH302" s="41">
        <v>0</v>
      </c>
      <c r="BI302" s="41">
        <v>0</v>
      </c>
      <c r="BJ302" s="41">
        <v>0</v>
      </c>
      <c r="BK302" s="41">
        <v>0</v>
      </c>
      <c r="BL302" s="41">
        <v>0</v>
      </c>
      <c r="BM302" s="41">
        <v>0</v>
      </c>
      <c r="BN302" s="41">
        <v>0</v>
      </c>
      <c r="BO302" s="41">
        <v>0</v>
      </c>
      <c r="BP302" s="41">
        <v>0</v>
      </c>
      <c r="BQ302" s="41">
        <v>0</v>
      </c>
      <c r="BR302" s="41">
        <v>0</v>
      </c>
      <c r="BS302" s="41">
        <v>0</v>
      </c>
      <c r="BT302" s="41">
        <v>0</v>
      </c>
      <c r="BU302" s="41">
        <v>0</v>
      </c>
      <c r="BV302" s="41">
        <v>0</v>
      </c>
      <c r="BW302" s="41">
        <v>0</v>
      </c>
      <c r="BX302" s="41">
        <v>0</v>
      </c>
      <c r="BY302" s="41">
        <v>0</v>
      </c>
      <c r="BZ302" s="41">
        <v>0</v>
      </c>
      <c r="CA302" s="41">
        <v>0</v>
      </c>
      <c r="CB302" s="41">
        <v>0</v>
      </c>
      <c r="CC302" s="47">
        <v>0</v>
      </c>
      <c r="CD302" s="46">
        <v>0</v>
      </c>
      <c r="CE302" s="41">
        <v>0</v>
      </c>
      <c r="CF302" s="41">
        <v>0</v>
      </c>
      <c r="CG302" s="41">
        <v>0</v>
      </c>
      <c r="CH302" s="41">
        <v>7</v>
      </c>
      <c r="CI302" s="41">
        <v>7</v>
      </c>
      <c r="CJ302" s="41">
        <v>0</v>
      </c>
      <c r="CK302" s="41">
        <v>30</v>
      </c>
      <c r="CL302" s="41">
        <v>30</v>
      </c>
      <c r="CM302" s="41">
        <v>0</v>
      </c>
      <c r="CN302" s="41">
        <v>2</v>
      </c>
      <c r="CO302" s="41">
        <v>2</v>
      </c>
      <c r="CP302" s="41">
        <v>0</v>
      </c>
      <c r="CQ302" s="41">
        <v>0</v>
      </c>
      <c r="CR302" s="41">
        <v>0</v>
      </c>
      <c r="CS302" s="41">
        <v>0</v>
      </c>
      <c r="CT302" s="41">
        <v>0</v>
      </c>
      <c r="CU302" s="41">
        <v>0</v>
      </c>
      <c r="CV302" s="41">
        <v>0</v>
      </c>
      <c r="CW302" s="41">
        <v>0</v>
      </c>
      <c r="CX302" s="41">
        <v>0</v>
      </c>
      <c r="CY302" s="41">
        <v>0</v>
      </c>
      <c r="CZ302" s="41">
        <v>0</v>
      </c>
      <c r="DA302" s="41">
        <v>0</v>
      </c>
      <c r="DB302" s="41">
        <v>0</v>
      </c>
      <c r="DC302" s="41">
        <v>0</v>
      </c>
      <c r="DD302" s="41">
        <v>0</v>
      </c>
      <c r="DE302" s="41">
        <v>0</v>
      </c>
      <c r="DF302" s="41">
        <v>0</v>
      </c>
      <c r="DG302" s="41">
        <v>0</v>
      </c>
      <c r="DH302" s="41">
        <v>0</v>
      </c>
      <c r="DI302" s="41">
        <v>0</v>
      </c>
      <c r="DJ302" s="41">
        <v>0</v>
      </c>
      <c r="DK302" s="41">
        <v>0</v>
      </c>
      <c r="DL302" s="41">
        <v>0</v>
      </c>
      <c r="DM302" s="41">
        <v>0</v>
      </c>
      <c r="DN302" s="41">
        <v>0</v>
      </c>
      <c r="DO302" s="41">
        <v>39</v>
      </c>
      <c r="DP302" s="47">
        <v>39</v>
      </c>
    </row>
    <row r="303" spans="1:120" ht="15" customHeight="1">
      <c r="A303" s="2" t="s">
        <v>412</v>
      </c>
      <c r="B303" s="1" t="s">
        <v>413</v>
      </c>
      <c r="C303" s="43" t="s">
        <v>298</v>
      </c>
      <c r="D303" s="46">
        <v>0</v>
      </c>
      <c r="E303" s="41">
        <v>0</v>
      </c>
      <c r="F303" s="41">
        <v>0</v>
      </c>
      <c r="G303" s="41">
        <v>0</v>
      </c>
      <c r="H303" s="41">
        <v>6</v>
      </c>
      <c r="I303" s="41">
        <v>6</v>
      </c>
      <c r="J303" s="41">
        <v>1</v>
      </c>
      <c r="K303" s="41">
        <v>293</v>
      </c>
      <c r="L303" s="41">
        <v>294</v>
      </c>
      <c r="M303" s="41">
        <v>0</v>
      </c>
      <c r="N303" s="41">
        <v>0</v>
      </c>
      <c r="O303" s="41">
        <v>0</v>
      </c>
      <c r="P303" s="41">
        <v>0</v>
      </c>
      <c r="Q303" s="41">
        <v>4</v>
      </c>
      <c r="R303" s="41">
        <v>4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0</v>
      </c>
      <c r="Z303" s="41">
        <v>1</v>
      </c>
      <c r="AA303" s="41">
        <v>1</v>
      </c>
      <c r="AB303" s="41">
        <v>1</v>
      </c>
      <c r="AC303" s="41">
        <v>2</v>
      </c>
      <c r="AD303" s="41">
        <v>3</v>
      </c>
      <c r="AE303" s="41">
        <v>1</v>
      </c>
      <c r="AF303" s="41">
        <v>5</v>
      </c>
      <c r="AG303" s="41">
        <v>6</v>
      </c>
      <c r="AH303" s="41">
        <v>0</v>
      </c>
      <c r="AI303" s="41">
        <v>0</v>
      </c>
      <c r="AJ303" s="41">
        <v>0</v>
      </c>
      <c r="AK303" s="41">
        <v>0</v>
      </c>
      <c r="AL303" s="41">
        <v>1</v>
      </c>
      <c r="AM303" s="41">
        <v>1</v>
      </c>
      <c r="AN303" s="41">
        <v>3</v>
      </c>
      <c r="AO303" s="41">
        <v>312</v>
      </c>
      <c r="AP303" s="47">
        <v>315</v>
      </c>
      <c r="AQ303" s="46">
        <v>0</v>
      </c>
      <c r="AR303" s="41">
        <v>0</v>
      </c>
      <c r="AS303" s="41">
        <v>0</v>
      </c>
      <c r="AT303" s="41">
        <v>0</v>
      </c>
      <c r="AU303" s="41">
        <v>0</v>
      </c>
      <c r="AV303" s="41">
        <v>0</v>
      </c>
      <c r="AW303" s="41">
        <v>0</v>
      </c>
      <c r="AX303" s="41">
        <v>1</v>
      </c>
      <c r="AY303" s="41">
        <v>1</v>
      </c>
      <c r="AZ303" s="41">
        <v>0</v>
      </c>
      <c r="BA303" s="41">
        <v>0</v>
      </c>
      <c r="BB303" s="41">
        <v>0</v>
      </c>
      <c r="BC303" s="41">
        <v>0</v>
      </c>
      <c r="BD303" s="41">
        <v>0</v>
      </c>
      <c r="BE303" s="41">
        <v>0</v>
      </c>
      <c r="BF303" s="41">
        <v>0</v>
      </c>
      <c r="BG303" s="41">
        <v>0</v>
      </c>
      <c r="BH303" s="41">
        <v>0</v>
      </c>
      <c r="BI303" s="41">
        <v>0</v>
      </c>
      <c r="BJ303" s="41">
        <v>0</v>
      </c>
      <c r="BK303" s="41">
        <v>0</v>
      </c>
      <c r="BL303" s="41">
        <v>0</v>
      </c>
      <c r="BM303" s="41">
        <v>0</v>
      </c>
      <c r="BN303" s="41">
        <v>0</v>
      </c>
      <c r="BO303" s="41">
        <v>0</v>
      </c>
      <c r="BP303" s="41">
        <v>2</v>
      </c>
      <c r="BQ303" s="41">
        <v>2</v>
      </c>
      <c r="BR303" s="41">
        <v>0</v>
      </c>
      <c r="BS303" s="41">
        <v>0</v>
      </c>
      <c r="BT303" s="41">
        <v>0</v>
      </c>
      <c r="BU303" s="41">
        <v>0</v>
      </c>
      <c r="BV303" s="41">
        <v>0</v>
      </c>
      <c r="BW303" s="41">
        <v>0</v>
      </c>
      <c r="BX303" s="41">
        <v>0</v>
      </c>
      <c r="BY303" s="41">
        <v>0</v>
      </c>
      <c r="BZ303" s="41">
        <v>0</v>
      </c>
      <c r="CA303" s="41">
        <v>0</v>
      </c>
      <c r="CB303" s="41">
        <v>3</v>
      </c>
      <c r="CC303" s="47">
        <v>3</v>
      </c>
      <c r="CD303" s="46">
        <v>0</v>
      </c>
      <c r="CE303" s="41">
        <v>0</v>
      </c>
      <c r="CF303" s="41">
        <v>0</v>
      </c>
      <c r="CG303" s="41">
        <v>0</v>
      </c>
      <c r="CH303" s="41">
        <v>6</v>
      </c>
      <c r="CI303" s="41">
        <v>6</v>
      </c>
      <c r="CJ303" s="41">
        <v>1</v>
      </c>
      <c r="CK303" s="41">
        <v>294</v>
      </c>
      <c r="CL303" s="41">
        <v>295</v>
      </c>
      <c r="CM303" s="41">
        <v>0</v>
      </c>
      <c r="CN303" s="41">
        <v>0</v>
      </c>
      <c r="CO303" s="41">
        <v>0</v>
      </c>
      <c r="CP303" s="41">
        <v>0</v>
      </c>
      <c r="CQ303" s="41">
        <v>4</v>
      </c>
      <c r="CR303" s="41">
        <v>4</v>
      </c>
      <c r="CS303" s="41">
        <v>0</v>
      </c>
      <c r="CT303" s="41">
        <v>0</v>
      </c>
      <c r="CU303" s="41">
        <v>0</v>
      </c>
      <c r="CV303" s="41">
        <v>0</v>
      </c>
      <c r="CW303" s="41">
        <v>0</v>
      </c>
      <c r="CX303" s="41">
        <v>0</v>
      </c>
      <c r="CY303" s="41">
        <v>0</v>
      </c>
      <c r="CZ303" s="41">
        <v>1</v>
      </c>
      <c r="DA303" s="41">
        <v>1</v>
      </c>
      <c r="DB303" s="41">
        <v>1</v>
      </c>
      <c r="DC303" s="41">
        <v>4</v>
      </c>
      <c r="DD303" s="41">
        <v>5</v>
      </c>
      <c r="DE303" s="41">
        <v>1</v>
      </c>
      <c r="DF303" s="41">
        <v>5</v>
      </c>
      <c r="DG303" s="41">
        <v>6</v>
      </c>
      <c r="DH303" s="41">
        <v>0</v>
      </c>
      <c r="DI303" s="41">
        <v>0</v>
      </c>
      <c r="DJ303" s="41">
        <v>0</v>
      </c>
      <c r="DK303" s="41">
        <v>0</v>
      </c>
      <c r="DL303" s="41">
        <v>1</v>
      </c>
      <c r="DM303" s="41">
        <v>1</v>
      </c>
      <c r="DN303" s="41">
        <v>3</v>
      </c>
      <c r="DO303" s="41">
        <v>315</v>
      </c>
      <c r="DP303" s="47">
        <v>318</v>
      </c>
    </row>
    <row r="304" spans="1:120" ht="15" customHeight="1">
      <c r="A304" s="2" t="s">
        <v>412</v>
      </c>
      <c r="B304" s="1" t="s">
        <v>413</v>
      </c>
      <c r="C304" s="43" t="s">
        <v>299</v>
      </c>
      <c r="D304" s="46">
        <v>0</v>
      </c>
      <c r="E304" s="41">
        <v>0</v>
      </c>
      <c r="F304" s="41">
        <v>0</v>
      </c>
      <c r="G304" s="41">
        <v>6</v>
      </c>
      <c r="H304" s="41">
        <v>0</v>
      </c>
      <c r="I304" s="41">
        <v>6</v>
      </c>
      <c r="J304" s="41">
        <v>5</v>
      </c>
      <c r="K304" s="41">
        <v>0</v>
      </c>
      <c r="L304" s="41">
        <v>5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1">
        <v>0</v>
      </c>
      <c r="Z304" s="41">
        <v>0</v>
      </c>
      <c r="AA304" s="41">
        <v>0</v>
      </c>
      <c r="AB304" s="41">
        <v>0</v>
      </c>
      <c r="AC304" s="41">
        <v>0</v>
      </c>
      <c r="AD304" s="41">
        <v>0</v>
      </c>
      <c r="AE304" s="41">
        <v>0</v>
      </c>
      <c r="AF304" s="41">
        <v>0</v>
      </c>
      <c r="AG304" s="41">
        <v>0</v>
      </c>
      <c r="AH304" s="41">
        <v>0</v>
      </c>
      <c r="AI304" s="41">
        <v>0</v>
      </c>
      <c r="AJ304" s="41">
        <v>0</v>
      </c>
      <c r="AK304" s="41">
        <v>0</v>
      </c>
      <c r="AL304" s="41">
        <v>0</v>
      </c>
      <c r="AM304" s="41">
        <v>0</v>
      </c>
      <c r="AN304" s="41">
        <v>11</v>
      </c>
      <c r="AO304" s="41">
        <v>0</v>
      </c>
      <c r="AP304" s="47">
        <v>11</v>
      </c>
      <c r="AQ304" s="46">
        <v>0</v>
      </c>
      <c r="AR304" s="41">
        <v>0</v>
      </c>
      <c r="AS304" s="41">
        <v>0</v>
      </c>
      <c r="AT304" s="41">
        <v>0</v>
      </c>
      <c r="AU304" s="41">
        <v>0</v>
      </c>
      <c r="AV304" s="41">
        <v>0</v>
      </c>
      <c r="AW304" s="41">
        <v>0</v>
      </c>
      <c r="AX304" s="41">
        <v>0</v>
      </c>
      <c r="AY304" s="41">
        <v>0</v>
      </c>
      <c r="AZ304" s="41">
        <v>0</v>
      </c>
      <c r="BA304" s="41">
        <v>0</v>
      </c>
      <c r="BB304" s="41">
        <v>0</v>
      </c>
      <c r="BC304" s="41">
        <v>0</v>
      </c>
      <c r="BD304" s="41">
        <v>0</v>
      </c>
      <c r="BE304" s="41">
        <v>0</v>
      </c>
      <c r="BF304" s="41">
        <v>0</v>
      </c>
      <c r="BG304" s="41">
        <v>0</v>
      </c>
      <c r="BH304" s="41">
        <v>0</v>
      </c>
      <c r="BI304" s="41">
        <v>0</v>
      </c>
      <c r="BJ304" s="41">
        <v>0</v>
      </c>
      <c r="BK304" s="41">
        <v>0</v>
      </c>
      <c r="BL304" s="41">
        <v>0</v>
      </c>
      <c r="BM304" s="41">
        <v>0</v>
      </c>
      <c r="BN304" s="41">
        <v>0</v>
      </c>
      <c r="BO304" s="41">
        <v>0</v>
      </c>
      <c r="BP304" s="41">
        <v>0</v>
      </c>
      <c r="BQ304" s="41">
        <v>0</v>
      </c>
      <c r="BR304" s="41">
        <v>0</v>
      </c>
      <c r="BS304" s="41">
        <v>0</v>
      </c>
      <c r="BT304" s="41">
        <v>0</v>
      </c>
      <c r="BU304" s="41">
        <v>0</v>
      </c>
      <c r="BV304" s="41">
        <v>0</v>
      </c>
      <c r="BW304" s="41">
        <v>0</v>
      </c>
      <c r="BX304" s="41">
        <v>0</v>
      </c>
      <c r="BY304" s="41">
        <v>0</v>
      </c>
      <c r="BZ304" s="41">
        <v>0</v>
      </c>
      <c r="CA304" s="41">
        <v>0</v>
      </c>
      <c r="CB304" s="41">
        <v>0</v>
      </c>
      <c r="CC304" s="47">
        <v>0</v>
      </c>
      <c r="CD304" s="46">
        <v>0</v>
      </c>
      <c r="CE304" s="41">
        <v>0</v>
      </c>
      <c r="CF304" s="41">
        <v>0</v>
      </c>
      <c r="CG304" s="41">
        <v>6</v>
      </c>
      <c r="CH304" s="41">
        <v>0</v>
      </c>
      <c r="CI304" s="41">
        <v>6</v>
      </c>
      <c r="CJ304" s="41">
        <v>5</v>
      </c>
      <c r="CK304" s="41">
        <v>0</v>
      </c>
      <c r="CL304" s="41">
        <v>5</v>
      </c>
      <c r="CM304" s="41">
        <v>0</v>
      </c>
      <c r="CN304" s="41">
        <v>0</v>
      </c>
      <c r="CO304" s="41">
        <v>0</v>
      </c>
      <c r="CP304" s="41">
        <v>0</v>
      </c>
      <c r="CQ304" s="41">
        <v>0</v>
      </c>
      <c r="CR304" s="41">
        <v>0</v>
      </c>
      <c r="CS304" s="41">
        <v>0</v>
      </c>
      <c r="CT304" s="41">
        <v>0</v>
      </c>
      <c r="CU304" s="41">
        <v>0</v>
      </c>
      <c r="CV304" s="41">
        <v>0</v>
      </c>
      <c r="CW304" s="41">
        <v>0</v>
      </c>
      <c r="CX304" s="41">
        <v>0</v>
      </c>
      <c r="CY304" s="41">
        <v>0</v>
      </c>
      <c r="CZ304" s="41">
        <v>0</v>
      </c>
      <c r="DA304" s="41">
        <v>0</v>
      </c>
      <c r="DB304" s="41">
        <v>0</v>
      </c>
      <c r="DC304" s="41">
        <v>0</v>
      </c>
      <c r="DD304" s="41">
        <v>0</v>
      </c>
      <c r="DE304" s="41">
        <v>0</v>
      </c>
      <c r="DF304" s="41">
        <v>0</v>
      </c>
      <c r="DG304" s="41">
        <v>0</v>
      </c>
      <c r="DH304" s="41">
        <v>0</v>
      </c>
      <c r="DI304" s="41">
        <v>0</v>
      </c>
      <c r="DJ304" s="41">
        <v>0</v>
      </c>
      <c r="DK304" s="41">
        <v>0</v>
      </c>
      <c r="DL304" s="41">
        <v>0</v>
      </c>
      <c r="DM304" s="41">
        <v>0</v>
      </c>
      <c r="DN304" s="41">
        <v>11</v>
      </c>
      <c r="DO304" s="41">
        <v>0</v>
      </c>
      <c r="DP304" s="47">
        <v>11</v>
      </c>
    </row>
    <row r="305" spans="1:120" ht="15" customHeight="1">
      <c r="A305" s="2" t="s">
        <v>412</v>
      </c>
      <c r="B305" s="1" t="s">
        <v>414</v>
      </c>
      <c r="C305" s="43" t="s">
        <v>300</v>
      </c>
      <c r="D305" s="46">
        <v>0</v>
      </c>
      <c r="E305" s="41">
        <v>0</v>
      </c>
      <c r="F305" s="41">
        <v>0</v>
      </c>
      <c r="G305" s="41">
        <v>0</v>
      </c>
      <c r="H305" s="41">
        <v>2</v>
      </c>
      <c r="I305" s="41">
        <v>2</v>
      </c>
      <c r="J305" s="41">
        <v>0</v>
      </c>
      <c r="K305" s="41">
        <v>5</v>
      </c>
      <c r="L305" s="41">
        <v>5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  <c r="Z305" s="41">
        <v>3</v>
      </c>
      <c r="AA305" s="41">
        <v>3</v>
      </c>
      <c r="AB305" s="41">
        <v>0</v>
      </c>
      <c r="AC305" s="41">
        <v>4</v>
      </c>
      <c r="AD305" s="41">
        <v>4</v>
      </c>
      <c r="AE305" s="41">
        <v>0</v>
      </c>
      <c r="AF305" s="41">
        <v>5</v>
      </c>
      <c r="AG305" s="41">
        <v>5</v>
      </c>
      <c r="AH305" s="41">
        <v>0</v>
      </c>
      <c r="AI305" s="41">
        <v>0</v>
      </c>
      <c r="AJ305" s="41">
        <v>0</v>
      </c>
      <c r="AK305" s="41">
        <v>0</v>
      </c>
      <c r="AL305" s="41">
        <v>52</v>
      </c>
      <c r="AM305" s="41">
        <v>52</v>
      </c>
      <c r="AN305" s="41">
        <v>0</v>
      </c>
      <c r="AO305" s="41">
        <v>71</v>
      </c>
      <c r="AP305" s="47">
        <v>71</v>
      </c>
      <c r="AQ305" s="46">
        <v>0</v>
      </c>
      <c r="AR305" s="41">
        <v>0</v>
      </c>
      <c r="AS305" s="41">
        <v>0</v>
      </c>
      <c r="AT305" s="41">
        <v>0</v>
      </c>
      <c r="AU305" s="41">
        <v>0</v>
      </c>
      <c r="AV305" s="41">
        <v>0</v>
      </c>
      <c r="AW305" s="41">
        <v>0</v>
      </c>
      <c r="AX305" s="41">
        <v>0</v>
      </c>
      <c r="AY305" s="41">
        <v>0</v>
      </c>
      <c r="AZ305" s="41">
        <v>0</v>
      </c>
      <c r="BA305" s="41">
        <v>0</v>
      </c>
      <c r="BB305" s="41">
        <v>0</v>
      </c>
      <c r="BC305" s="41">
        <v>0</v>
      </c>
      <c r="BD305" s="41">
        <v>0</v>
      </c>
      <c r="BE305" s="41">
        <v>0</v>
      </c>
      <c r="BF305" s="41">
        <v>0</v>
      </c>
      <c r="BG305" s="41">
        <v>0</v>
      </c>
      <c r="BH305" s="41">
        <v>0</v>
      </c>
      <c r="BI305" s="41">
        <v>0</v>
      </c>
      <c r="BJ305" s="41">
        <v>0</v>
      </c>
      <c r="BK305" s="41">
        <v>0</v>
      </c>
      <c r="BL305" s="41">
        <v>0</v>
      </c>
      <c r="BM305" s="41">
        <v>0</v>
      </c>
      <c r="BN305" s="41">
        <v>0</v>
      </c>
      <c r="BO305" s="41">
        <v>0</v>
      </c>
      <c r="BP305" s="41">
        <v>0</v>
      </c>
      <c r="BQ305" s="41">
        <v>0</v>
      </c>
      <c r="BR305" s="41">
        <v>0</v>
      </c>
      <c r="BS305" s="41">
        <v>0</v>
      </c>
      <c r="BT305" s="41">
        <v>0</v>
      </c>
      <c r="BU305" s="41">
        <v>0</v>
      </c>
      <c r="BV305" s="41">
        <v>0</v>
      </c>
      <c r="BW305" s="41">
        <v>0</v>
      </c>
      <c r="BX305" s="41">
        <v>0</v>
      </c>
      <c r="BY305" s="41">
        <v>0</v>
      </c>
      <c r="BZ305" s="41">
        <v>0</v>
      </c>
      <c r="CA305" s="41">
        <v>0</v>
      </c>
      <c r="CB305" s="41">
        <v>0</v>
      </c>
      <c r="CC305" s="47">
        <v>0</v>
      </c>
      <c r="CD305" s="46">
        <v>0</v>
      </c>
      <c r="CE305" s="41">
        <v>0</v>
      </c>
      <c r="CF305" s="41">
        <v>0</v>
      </c>
      <c r="CG305" s="41">
        <v>0</v>
      </c>
      <c r="CH305" s="41">
        <v>2</v>
      </c>
      <c r="CI305" s="41">
        <v>2</v>
      </c>
      <c r="CJ305" s="41">
        <v>0</v>
      </c>
      <c r="CK305" s="41">
        <v>5</v>
      </c>
      <c r="CL305" s="41">
        <v>5</v>
      </c>
      <c r="CM305" s="41">
        <v>0</v>
      </c>
      <c r="CN305" s="41">
        <v>0</v>
      </c>
      <c r="CO305" s="41">
        <v>0</v>
      </c>
      <c r="CP305" s="41">
        <v>0</v>
      </c>
      <c r="CQ305" s="41">
        <v>0</v>
      </c>
      <c r="CR305" s="41">
        <v>0</v>
      </c>
      <c r="CS305" s="41">
        <v>0</v>
      </c>
      <c r="CT305" s="41">
        <v>0</v>
      </c>
      <c r="CU305" s="41">
        <v>0</v>
      </c>
      <c r="CV305" s="41">
        <v>0</v>
      </c>
      <c r="CW305" s="41">
        <v>0</v>
      </c>
      <c r="CX305" s="41">
        <v>0</v>
      </c>
      <c r="CY305" s="41">
        <v>0</v>
      </c>
      <c r="CZ305" s="41">
        <v>3</v>
      </c>
      <c r="DA305" s="41">
        <v>3</v>
      </c>
      <c r="DB305" s="41">
        <v>0</v>
      </c>
      <c r="DC305" s="41">
        <v>4</v>
      </c>
      <c r="DD305" s="41">
        <v>4</v>
      </c>
      <c r="DE305" s="41">
        <v>0</v>
      </c>
      <c r="DF305" s="41">
        <v>5</v>
      </c>
      <c r="DG305" s="41">
        <v>5</v>
      </c>
      <c r="DH305" s="41">
        <v>0</v>
      </c>
      <c r="DI305" s="41">
        <v>0</v>
      </c>
      <c r="DJ305" s="41">
        <v>0</v>
      </c>
      <c r="DK305" s="41">
        <v>0</v>
      </c>
      <c r="DL305" s="41">
        <v>52</v>
      </c>
      <c r="DM305" s="41">
        <v>52</v>
      </c>
      <c r="DN305" s="41">
        <v>0</v>
      </c>
      <c r="DO305" s="41">
        <v>71</v>
      </c>
      <c r="DP305" s="47">
        <v>71</v>
      </c>
    </row>
    <row r="306" spans="1:120" ht="15" customHeight="1">
      <c r="A306" s="2" t="s">
        <v>412</v>
      </c>
      <c r="B306" s="1" t="s">
        <v>414</v>
      </c>
      <c r="C306" s="43" t="s">
        <v>301</v>
      </c>
      <c r="D306" s="46">
        <v>0</v>
      </c>
      <c r="E306" s="41">
        <v>0</v>
      </c>
      <c r="F306" s="41">
        <v>0</v>
      </c>
      <c r="G306" s="41">
        <v>0</v>
      </c>
      <c r="H306" s="41">
        <v>0</v>
      </c>
      <c r="I306" s="41">
        <v>0</v>
      </c>
      <c r="J306" s="41">
        <v>1</v>
      </c>
      <c r="K306" s="41">
        <v>0</v>
      </c>
      <c r="L306" s="41">
        <v>1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1">
        <v>0</v>
      </c>
      <c r="Z306" s="41">
        <v>0</v>
      </c>
      <c r="AA306" s="41">
        <v>0</v>
      </c>
      <c r="AB306" s="41">
        <v>8</v>
      </c>
      <c r="AC306" s="41">
        <v>0</v>
      </c>
      <c r="AD306" s="41">
        <v>8</v>
      </c>
      <c r="AE306" s="41">
        <v>8</v>
      </c>
      <c r="AF306" s="41">
        <v>0</v>
      </c>
      <c r="AG306" s="41">
        <v>8</v>
      </c>
      <c r="AH306" s="41">
        <v>0</v>
      </c>
      <c r="AI306" s="41">
        <v>0</v>
      </c>
      <c r="AJ306" s="41">
        <v>0</v>
      </c>
      <c r="AK306" s="41">
        <v>0</v>
      </c>
      <c r="AL306" s="41">
        <v>0</v>
      </c>
      <c r="AM306" s="41">
        <v>0</v>
      </c>
      <c r="AN306" s="41">
        <v>17</v>
      </c>
      <c r="AO306" s="41">
        <v>0</v>
      </c>
      <c r="AP306" s="47">
        <v>17</v>
      </c>
      <c r="AQ306" s="46">
        <v>0</v>
      </c>
      <c r="AR306" s="41">
        <v>0</v>
      </c>
      <c r="AS306" s="41">
        <v>0</v>
      </c>
      <c r="AT306" s="41">
        <v>0</v>
      </c>
      <c r="AU306" s="41">
        <v>0</v>
      </c>
      <c r="AV306" s="41">
        <v>0</v>
      </c>
      <c r="AW306" s="41">
        <v>0</v>
      </c>
      <c r="AX306" s="41">
        <v>0</v>
      </c>
      <c r="AY306" s="41">
        <v>0</v>
      </c>
      <c r="AZ306" s="41">
        <v>0</v>
      </c>
      <c r="BA306" s="41">
        <v>0</v>
      </c>
      <c r="BB306" s="41">
        <v>0</v>
      </c>
      <c r="BC306" s="41">
        <v>0</v>
      </c>
      <c r="BD306" s="41">
        <v>0</v>
      </c>
      <c r="BE306" s="41">
        <v>0</v>
      </c>
      <c r="BF306" s="41">
        <v>0</v>
      </c>
      <c r="BG306" s="41">
        <v>0</v>
      </c>
      <c r="BH306" s="41">
        <v>0</v>
      </c>
      <c r="BI306" s="41">
        <v>0</v>
      </c>
      <c r="BJ306" s="41">
        <v>0</v>
      </c>
      <c r="BK306" s="41">
        <v>0</v>
      </c>
      <c r="BL306" s="41">
        <v>0</v>
      </c>
      <c r="BM306" s="41">
        <v>0</v>
      </c>
      <c r="BN306" s="41">
        <v>0</v>
      </c>
      <c r="BO306" s="41">
        <v>0</v>
      </c>
      <c r="BP306" s="41">
        <v>0</v>
      </c>
      <c r="BQ306" s="41">
        <v>0</v>
      </c>
      <c r="BR306" s="41">
        <v>0</v>
      </c>
      <c r="BS306" s="41">
        <v>0</v>
      </c>
      <c r="BT306" s="41">
        <v>0</v>
      </c>
      <c r="BU306" s="41">
        <v>0</v>
      </c>
      <c r="BV306" s="41">
        <v>0</v>
      </c>
      <c r="BW306" s="41">
        <v>0</v>
      </c>
      <c r="BX306" s="41">
        <v>0</v>
      </c>
      <c r="BY306" s="41">
        <v>0</v>
      </c>
      <c r="BZ306" s="41">
        <v>0</v>
      </c>
      <c r="CA306" s="41">
        <v>0</v>
      </c>
      <c r="CB306" s="41">
        <v>0</v>
      </c>
      <c r="CC306" s="47">
        <v>0</v>
      </c>
      <c r="CD306" s="46">
        <v>0</v>
      </c>
      <c r="CE306" s="41">
        <v>0</v>
      </c>
      <c r="CF306" s="41">
        <v>0</v>
      </c>
      <c r="CG306" s="41">
        <v>0</v>
      </c>
      <c r="CH306" s="41">
        <v>0</v>
      </c>
      <c r="CI306" s="41">
        <v>0</v>
      </c>
      <c r="CJ306" s="41">
        <v>1</v>
      </c>
      <c r="CK306" s="41">
        <v>0</v>
      </c>
      <c r="CL306" s="41">
        <v>1</v>
      </c>
      <c r="CM306" s="41">
        <v>0</v>
      </c>
      <c r="CN306" s="41">
        <v>0</v>
      </c>
      <c r="CO306" s="41">
        <v>0</v>
      </c>
      <c r="CP306" s="41">
        <v>0</v>
      </c>
      <c r="CQ306" s="41">
        <v>0</v>
      </c>
      <c r="CR306" s="41">
        <v>0</v>
      </c>
      <c r="CS306" s="41">
        <v>0</v>
      </c>
      <c r="CT306" s="41">
        <v>0</v>
      </c>
      <c r="CU306" s="41">
        <v>0</v>
      </c>
      <c r="CV306" s="41">
        <v>0</v>
      </c>
      <c r="CW306" s="41">
        <v>0</v>
      </c>
      <c r="CX306" s="41">
        <v>0</v>
      </c>
      <c r="CY306" s="41">
        <v>0</v>
      </c>
      <c r="CZ306" s="41">
        <v>0</v>
      </c>
      <c r="DA306" s="41">
        <v>0</v>
      </c>
      <c r="DB306" s="41">
        <v>8</v>
      </c>
      <c r="DC306" s="41">
        <v>0</v>
      </c>
      <c r="DD306" s="41">
        <v>8</v>
      </c>
      <c r="DE306" s="41">
        <v>8</v>
      </c>
      <c r="DF306" s="41">
        <v>0</v>
      </c>
      <c r="DG306" s="41">
        <v>8</v>
      </c>
      <c r="DH306" s="41">
        <v>0</v>
      </c>
      <c r="DI306" s="41">
        <v>0</v>
      </c>
      <c r="DJ306" s="41">
        <v>0</v>
      </c>
      <c r="DK306" s="41">
        <v>0</v>
      </c>
      <c r="DL306" s="41">
        <v>0</v>
      </c>
      <c r="DM306" s="41">
        <v>0</v>
      </c>
      <c r="DN306" s="41">
        <v>17</v>
      </c>
      <c r="DO306" s="41">
        <v>0</v>
      </c>
      <c r="DP306" s="47">
        <v>17</v>
      </c>
    </row>
    <row r="307" spans="1:120" ht="15" customHeight="1">
      <c r="A307" s="2" t="s">
        <v>412</v>
      </c>
      <c r="B307" s="1" t="s">
        <v>414</v>
      </c>
      <c r="C307" s="43" t="s">
        <v>302</v>
      </c>
      <c r="D307" s="46">
        <v>11</v>
      </c>
      <c r="E307" s="41">
        <v>1</v>
      </c>
      <c r="F307" s="41">
        <v>12</v>
      </c>
      <c r="G307" s="41">
        <v>25</v>
      </c>
      <c r="H307" s="41">
        <v>54</v>
      </c>
      <c r="I307" s="41">
        <v>79</v>
      </c>
      <c r="J307" s="41">
        <v>7</v>
      </c>
      <c r="K307" s="41">
        <v>22</v>
      </c>
      <c r="L307" s="41">
        <v>29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2</v>
      </c>
      <c r="T307" s="41">
        <v>0</v>
      </c>
      <c r="U307" s="41">
        <v>2</v>
      </c>
      <c r="V307" s="41">
        <v>0</v>
      </c>
      <c r="W307" s="41">
        <v>0</v>
      </c>
      <c r="X307" s="41">
        <v>0</v>
      </c>
      <c r="Y307" s="41">
        <v>0</v>
      </c>
      <c r="Z307" s="41">
        <v>0</v>
      </c>
      <c r="AA307" s="41">
        <v>0</v>
      </c>
      <c r="AB307" s="41">
        <v>2</v>
      </c>
      <c r="AC307" s="41">
        <v>0</v>
      </c>
      <c r="AD307" s="41">
        <v>2</v>
      </c>
      <c r="AE307" s="41">
        <v>2</v>
      </c>
      <c r="AF307" s="41">
        <v>0</v>
      </c>
      <c r="AG307" s="41">
        <v>2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v>0</v>
      </c>
      <c r="AN307" s="41">
        <v>49</v>
      </c>
      <c r="AO307" s="41">
        <v>77</v>
      </c>
      <c r="AP307" s="47">
        <v>126</v>
      </c>
      <c r="AQ307" s="46">
        <v>0</v>
      </c>
      <c r="AR307" s="41">
        <v>0</v>
      </c>
      <c r="AS307" s="41">
        <v>0</v>
      </c>
      <c r="AT307" s="41">
        <v>0</v>
      </c>
      <c r="AU307" s="41">
        <v>0</v>
      </c>
      <c r="AV307" s="41">
        <v>0</v>
      </c>
      <c r="AW307" s="41">
        <v>0</v>
      </c>
      <c r="AX307" s="41">
        <v>0</v>
      </c>
      <c r="AY307" s="41">
        <v>0</v>
      </c>
      <c r="AZ307" s="41">
        <v>0</v>
      </c>
      <c r="BA307" s="41">
        <v>0</v>
      </c>
      <c r="BB307" s="41">
        <v>0</v>
      </c>
      <c r="BC307" s="41">
        <v>0</v>
      </c>
      <c r="BD307" s="41">
        <v>0</v>
      </c>
      <c r="BE307" s="41">
        <v>0</v>
      </c>
      <c r="BF307" s="41">
        <v>0</v>
      </c>
      <c r="BG307" s="41">
        <v>0</v>
      </c>
      <c r="BH307" s="41">
        <v>0</v>
      </c>
      <c r="BI307" s="41">
        <v>0</v>
      </c>
      <c r="BJ307" s="41">
        <v>0</v>
      </c>
      <c r="BK307" s="41">
        <v>0</v>
      </c>
      <c r="BL307" s="41">
        <v>0</v>
      </c>
      <c r="BM307" s="41">
        <v>0</v>
      </c>
      <c r="BN307" s="41">
        <v>0</v>
      </c>
      <c r="BO307" s="41">
        <v>0</v>
      </c>
      <c r="BP307" s="41">
        <v>0</v>
      </c>
      <c r="BQ307" s="41">
        <v>0</v>
      </c>
      <c r="BR307" s="41">
        <v>0</v>
      </c>
      <c r="BS307" s="41">
        <v>0</v>
      </c>
      <c r="BT307" s="41">
        <v>0</v>
      </c>
      <c r="BU307" s="41">
        <v>0</v>
      </c>
      <c r="BV307" s="41">
        <v>0</v>
      </c>
      <c r="BW307" s="41">
        <v>0</v>
      </c>
      <c r="BX307" s="41">
        <v>0</v>
      </c>
      <c r="BY307" s="41">
        <v>0</v>
      </c>
      <c r="BZ307" s="41">
        <v>0</v>
      </c>
      <c r="CA307" s="41">
        <v>0</v>
      </c>
      <c r="CB307" s="41">
        <v>0</v>
      </c>
      <c r="CC307" s="47">
        <v>0</v>
      </c>
      <c r="CD307" s="46">
        <v>11</v>
      </c>
      <c r="CE307" s="41">
        <v>1</v>
      </c>
      <c r="CF307" s="41">
        <v>12</v>
      </c>
      <c r="CG307" s="41">
        <v>25</v>
      </c>
      <c r="CH307" s="41">
        <v>54</v>
      </c>
      <c r="CI307" s="41">
        <v>79</v>
      </c>
      <c r="CJ307" s="41">
        <v>7</v>
      </c>
      <c r="CK307" s="41">
        <v>22</v>
      </c>
      <c r="CL307" s="41">
        <v>29</v>
      </c>
      <c r="CM307" s="41">
        <v>0</v>
      </c>
      <c r="CN307" s="41">
        <v>0</v>
      </c>
      <c r="CO307" s="41">
        <v>0</v>
      </c>
      <c r="CP307" s="41">
        <v>0</v>
      </c>
      <c r="CQ307" s="41">
        <v>0</v>
      </c>
      <c r="CR307" s="41">
        <v>0</v>
      </c>
      <c r="CS307" s="41">
        <v>2</v>
      </c>
      <c r="CT307" s="41">
        <v>0</v>
      </c>
      <c r="CU307" s="41">
        <v>2</v>
      </c>
      <c r="CV307" s="41">
        <v>0</v>
      </c>
      <c r="CW307" s="41">
        <v>0</v>
      </c>
      <c r="CX307" s="41">
        <v>0</v>
      </c>
      <c r="CY307" s="41">
        <v>0</v>
      </c>
      <c r="CZ307" s="41">
        <v>0</v>
      </c>
      <c r="DA307" s="41">
        <v>0</v>
      </c>
      <c r="DB307" s="41">
        <v>2</v>
      </c>
      <c r="DC307" s="41">
        <v>0</v>
      </c>
      <c r="DD307" s="41">
        <v>2</v>
      </c>
      <c r="DE307" s="41">
        <v>2</v>
      </c>
      <c r="DF307" s="41">
        <v>0</v>
      </c>
      <c r="DG307" s="41">
        <v>2</v>
      </c>
      <c r="DH307" s="41">
        <v>0</v>
      </c>
      <c r="DI307" s="41">
        <v>0</v>
      </c>
      <c r="DJ307" s="41">
        <v>0</v>
      </c>
      <c r="DK307" s="41">
        <v>0</v>
      </c>
      <c r="DL307" s="41">
        <v>0</v>
      </c>
      <c r="DM307" s="41">
        <v>0</v>
      </c>
      <c r="DN307" s="41">
        <v>49</v>
      </c>
      <c r="DO307" s="41">
        <v>77</v>
      </c>
      <c r="DP307" s="47">
        <v>126</v>
      </c>
    </row>
    <row r="308" spans="1:120" ht="15" customHeight="1">
      <c r="A308" s="2" t="s">
        <v>412</v>
      </c>
      <c r="B308" s="1" t="s">
        <v>414</v>
      </c>
      <c r="C308" s="43" t="s">
        <v>303</v>
      </c>
      <c r="D308" s="46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  <c r="AL308" s="41">
        <v>0</v>
      </c>
      <c r="AM308" s="41">
        <v>0</v>
      </c>
      <c r="AN308" s="41">
        <v>0</v>
      </c>
      <c r="AO308" s="41">
        <v>0</v>
      </c>
      <c r="AP308" s="47">
        <v>0</v>
      </c>
      <c r="AQ308" s="46">
        <v>0</v>
      </c>
      <c r="AR308" s="41">
        <v>0</v>
      </c>
      <c r="AS308" s="41">
        <v>0</v>
      </c>
      <c r="AT308" s="41">
        <v>0</v>
      </c>
      <c r="AU308" s="41">
        <v>1</v>
      </c>
      <c r="AV308" s="41">
        <v>1</v>
      </c>
      <c r="AW308" s="41">
        <v>0</v>
      </c>
      <c r="AX308" s="41">
        <v>0</v>
      </c>
      <c r="AY308" s="41">
        <v>0</v>
      </c>
      <c r="AZ308" s="41">
        <v>0</v>
      </c>
      <c r="BA308" s="41">
        <v>0</v>
      </c>
      <c r="BB308" s="41">
        <v>0</v>
      </c>
      <c r="BC308" s="41">
        <v>0</v>
      </c>
      <c r="BD308" s="41">
        <v>0</v>
      </c>
      <c r="BE308" s="41">
        <v>0</v>
      </c>
      <c r="BF308" s="41">
        <v>0</v>
      </c>
      <c r="BG308" s="41">
        <v>0</v>
      </c>
      <c r="BH308" s="41">
        <v>0</v>
      </c>
      <c r="BI308" s="41">
        <v>0</v>
      </c>
      <c r="BJ308" s="41">
        <v>0</v>
      </c>
      <c r="BK308" s="41">
        <v>0</v>
      </c>
      <c r="BL308" s="41">
        <v>0</v>
      </c>
      <c r="BM308" s="41">
        <v>1</v>
      </c>
      <c r="BN308" s="41">
        <v>1</v>
      </c>
      <c r="BO308" s="41">
        <v>0</v>
      </c>
      <c r="BP308" s="41">
        <v>1</v>
      </c>
      <c r="BQ308" s="41">
        <v>1</v>
      </c>
      <c r="BR308" s="41">
        <v>0</v>
      </c>
      <c r="BS308" s="41">
        <v>1</v>
      </c>
      <c r="BT308" s="41">
        <v>1</v>
      </c>
      <c r="BU308" s="41">
        <v>0</v>
      </c>
      <c r="BV308" s="41">
        <v>0</v>
      </c>
      <c r="BW308" s="41">
        <v>0</v>
      </c>
      <c r="BX308" s="41">
        <v>0</v>
      </c>
      <c r="BY308" s="41">
        <v>0</v>
      </c>
      <c r="BZ308" s="41">
        <v>0</v>
      </c>
      <c r="CA308" s="41">
        <v>0</v>
      </c>
      <c r="CB308" s="41">
        <v>4</v>
      </c>
      <c r="CC308" s="47">
        <v>4</v>
      </c>
      <c r="CD308" s="46">
        <v>0</v>
      </c>
      <c r="CE308" s="41">
        <v>0</v>
      </c>
      <c r="CF308" s="41">
        <v>0</v>
      </c>
      <c r="CG308" s="41">
        <v>0</v>
      </c>
      <c r="CH308" s="41">
        <v>1</v>
      </c>
      <c r="CI308" s="41">
        <v>1</v>
      </c>
      <c r="CJ308" s="41">
        <v>0</v>
      </c>
      <c r="CK308" s="41">
        <v>0</v>
      </c>
      <c r="CL308" s="41">
        <v>0</v>
      </c>
      <c r="CM308" s="41">
        <v>0</v>
      </c>
      <c r="CN308" s="41">
        <v>0</v>
      </c>
      <c r="CO308" s="41">
        <v>0</v>
      </c>
      <c r="CP308" s="41">
        <v>0</v>
      </c>
      <c r="CQ308" s="41">
        <v>0</v>
      </c>
      <c r="CR308" s="41">
        <v>0</v>
      </c>
      <c r="CS308" s="41">
        <v>0</v>
      </c>
      <c r="CT308" s="41">
        <v>0</v>
      </c>
      <c r="CU308" s="41">
        <v>0</v>
      </c>
      <c r="CV308" s="41">
        <v>0</v>
      </c>
      <c r="CW308" s="41">
        <v>0</v>
      </c>
      <c r="CX308" s="41">
        <v>0</v>
      </c>
      <c r="CY308" s="41">
        <v>0</v>
      </c>
      <c r="CZ308" s="41">
        <v>1</v>
      </c>
      <c r="DA308" s="41">
        <v>1</v>
      </c>
      <c r="DB308" s="41">
        <v>0</v>
      </c>
      <c r="DC308" s="41">
        <v>1</v>
      </c>
      <c r="DD308" s="41">
        <v>1</v>
      </c>
      <c r="DE308" s="41">
        <v>0</v>
      </c>
      <c r="DF308" s="41">
        <v>1</v>
      </c>
      <c r="DG308" s="41">
        <v>1</v>
      </c>
      <c r="DH308" s="41">
        <v>0</v>
      </c>
      <c r="DI308" s="41">
        <v>0</v>
      </c>
      <c r="DJ308" s="41">
        <v>0</v>
      </c>
      <c r="DK308" s="41">
        <v>0</v>
      </c>
      <c r="DL308" s="41">
        <v>0</v>
      </c>
      <c r="DM308" s="41">
        <v>0</v>
      </c>
      <c r="DN308" s="41">
        <v>0</v>
      </c>
      <c r="DO308" s="41">
        <v>4</v>
      </c>
      <c r="DP308" s="47">
        <v>4</v>
      </c>
    </row>
    <row r="309" spans="1:120" ht="15" customHeight="1">
      <c r="A309" s="2" t="s">
        <v>412</v>
      </c>
      <c r="B309" s="1" t="s">
        <v>414</v>
      </c>
      <c r="C309" s="43" t="s">
        <v>304</v>
      </c>
      <c r="D309" s="46">
        <v>0</v>
      </c>
      <c r="E309" s="41">
        <v>0</v>
      </c>
      <c r="F309" s="41">
        <v>0</v>
      </c>
      <c r="G309" s="41">
        <v>21</v>
      </c>
      <c r="H309" s="41">
        <v>0</v>
      </c>
      <c r="I309" s="41">
        <v>21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1</v>
      </c>
      <c r="Z309" s="41">
        <v>0</v>
      </c>
      <c r="AA309" s="41">
        <v>1</v>
      </c>
      <c r="AB309" s="41">
        <v>4</v>
      </c>
      <c r="AC309" s="41">
        <v>0</v>
      </c>
      <c r="AD309" s="41">
        <v>4</v>
      </c>
      <c r="AE309" s="41">
        <v>5</v>
      </c>
      <c r="AF309" s="41">
        <v>0</v>
      </c>
      <c r="AG309" s="41">
        <v>5</v>
      </c>
      <c r="AH309" s="41">
        <v>0</v>
      </c>
      <c r="AI309" s="41">
        <v>0</v>
      </c>
      <c r="AJ309" s="41">
        <v>0</v>
      </c>
      <c r="AK309" s="41">
        <v>0</v>
      </c>
      <c r="AL309" s="41">
        <v>0</v>
      </c>
      <c r="AM309" s="41">
        <v>0</v>
      </c>
      <c r="AN309" s="41">
        <v>31</v>
      </c>
      <c r="AO309" s="41">
        <v>0</v>
      </c>
      <c r="AP309" s="47">
        <v>31</v>
      </c>
      <c r="AQ309" s="46">
        <v>0</v>
      </c>
      <c r="AR309" s="41">
        <v>0</v>
      </c>
      <c r="AS309" s="41">
        <v>0</v>
      </c>
      <c r="AT309" s="41">
        <v>0</v>
      </c>
      <c r="AU309" s="41">
        <v>0</v>
      </c>
      <c r="AV309" s="41">
        <v>0</v>
      </c>
      <c r="AW309" s="41">
        <v>0</v>
      </c>
      <c r="AX309" s="41">
        <v>0</v>
      </c>
      <c r="AY309" s="41">
        <v>0</v>
      </c>
      <c r="AZ309" s="41">
        <v>0</v>
      </c>
      <c r="BA309" s="41">
        <v>0</v>
      </c>
      <c r="BB309" s="41">
        <v>0</v>
      </c>
      <c r="BC309" s="41">
        <v>0</v>
      </c>
      <c r="BD309" s="41">
        <v>0</v>
      </c>
      <c r="BE309" s="41">
        <v>0</v>
      </c>
      <c r="BF309" s="41">
        <v>0</v>
      </c>
      <c r="BG309" s="41">
        <v>0</v>
      </c>
      <c r="BH309" s="41">
        <v>0</v>
      </c>
      <c r="BI309" s="41">
        <v>0</v>
      </c>
      <c r="BJ309" s="41">
        <v>0</v>
      </c>
      <c r="BK309" s="41">
        <v>0</v>
      </c>
      <c r="BL309" s="41">
        <v>0</v>
      </c>
      <c r="BM309" s="41">
        <v>0</v>
      </c>
      <c r="BN309" s="41">
        <v>0</v>
      </c>
      <c r="BO309" s="41">
        <v>0</v>
      </c>
      <c r="BP309" s="41">
        <v>0</v>
      </c>
      <c r="BQ309" s="41">
        <v>0</v>
      </c>
      <c r="BR309" s="41">
        <v>0</v>
      </c>
      <c r="BS309" s="41">
        <v>0</v>
      </c>
      <c r="BT309" s="41">
        <v>0</v>
      </c>
      <c r="BU309" s="41">
        <v>0</v>
      </c>
      <c r="BV309" s="41">
        <v>0</v>
      </c>
      <c r="BW309" s="41">
        <v>0</v>
      </c>
      <c r="BX309" s="41">
        <v>0</v>
      </c>
      <c r="BY309" s="41">
        <v>0</v>
      </c>
      <c r="BZ309" s="41">
        <v>0</v>
      </c>
      <c r="CA309" s="41">
        <v>0</v>
      </c>
      <c r="CB309" s="41">
        <v>0</v>
      </c>
      <c r="CC309" s="47">
        <v>0</v>
      </c>
      <c r="CD309" s="46">
        <v>0</v>
      </c>
      <c r="CE309" s="41">
        <v>0</v>
      </c>
      <c r="CF309" s="41">
        <v>0</v>
      </c>
      <c r="CG309" s="41">
        <v>21</v>
      </c>
      <c r="CH309" s="41">
        <v>0</v>
      </c>
      <c r="CI309" s="41">
        <v>21</v>
      </c>
      <c r="CJ309" s="41">
        <v>0</v>
      </c>
      <c r="CK309" s="41">
        <v>0</v>
      </c>
      <c r="CL309" s="41">
        <v>0</v>
      </c>
      <c r="CM309" s="41">
        <v>0</v>
      </c>
      <c r="CN309" s="41">
        <v>0</v>
      </c>
      <c r="CO309" s="41">
        <v>0</v>
      </c>
      <c r="CP309" s="41">
        <v>0</v>
      </c>
      <c r="CQ309" s="41">
        <v>0</v>
      </c>
      <c r="CR309" s="41">
        <v>0</v>
      </c>
      <c r="CS309" s="41">
        <v>0</v>
      </c>
      <c r="CT309" s="41">
        <v>0</v>
      </c>
      <c r="CU309" s="41">
        <v>0</v>
      </c>
      <c r="CV309" s="41">
        <v>0</v>
      </c>
      <c r="CW309" s="41">
        <v>0</v>
      </c>
      <c r="CX309" s="41">
        <v>0</v>
      </c>
      <c r="CY309" s="41">
        <v>1</v>
      </c>
      <c r="CZ309" s="41">
        <v>0</v>
      </c>
      <c r="DA309" s="41">
        <v>1</v>
      </c>
      <c r="DB309" s="41">
        <v>4</v>
      </c>
      <c r="DC309" s="41">
        <v>0</v>
      </c>
      <c r="DD309" s="41">
        <v>4</v>
      </c>
      <c r="DE309" s="41">
        <v>5</v>
      </c>
      <c r="DF309" s="41">
        <v>0</v>
      </c>
      <c r="DG309" s="41">
        <v>5</v>
      </c>
      <c r="DH309" s="41">
        <v>0</v>
      </c>
      <c r="DI309" s="41">
        <v>0</v>
      </c>
      <c r="DJ309" s="41">
        <v>0</v>
      </c>
      <c r="DK309" s="41">
        <v>0</v>
      </c>
      <c r="DL309" s="41">
        <v>0</v>
      </c>
      <c r="DM309" s="41">
        <v>0</v>
      </c>
      <c r="DN309" s="41">
        <v>31</v>
      </c>
      <c r="DO309" s="41">
        <v>0</v>
      </c>
      <c r="DP309" s="47">
        <v>31</v>
      </c>
    </row>
    <row r="310" spans="1:120" ht="15" customHeight="1">
      <c r="A310" s="2" t="s">
        <v>412</v>
      </c>
      <c r="B310" s="1" t="s">
        <v>414</v>
      </c>
      <c r="C310" s="43" t="s">
        <v>305</v>
      </c>
      <c r="D310" s="46">
        <v>0</v>
      </c>
      <c r="E310" s="41">
        <v>0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64</v>
      </c>
      <c r="R310" s="41">
        <v>64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  <c r="Z310" s="41">
        <v>14</v>
      </c>
      <c r="AA310" s="41">
        <v>14</v>
      </c>
      <c r="AB310" s="41">
        <v>0</v>
      </c>
      <c r="AC310" s="41">
        <v>0</v>
      </c>
      <c r="AD310" s="41">
        <v>0</v>
      </c>
      <c r="AE310" s="41">
        <v>0</v>
      </c>
      <c r="AF310" s="41">
        <v>14</v>
      </c>
      <c r="AG310" s="41">
        <v>14</v>
      </c>
      <c r="AH310" s="41">
        <v>0</v>
      </c>
      <c r="AI310" s="41">
        <v>0</v>
      </c>
      <c r="AJ310" s="41">
        <v>0</v>
      </c>
      <c r="AK310" s="41">
        <v>0</v>
      </c>
      <c r="AL310" s="41">
        <v>92</v>
      </c>
      <c r="AM310" s="41">
        <v>92</v>
      </c>
      <c r="AN310" s="41">
        <v>0</v>
      </c>
      <c r="AO310" s="41">
        <v>184</v>
      </c>
      <c r="AP310" s="47">
        <v>184</v>
      </c>
      <c r="AQ310" s="46">
        <v>0</v>
      </c>
      <c r="AR310" s="41">
        <v>0</v>
      </c>
      <c r="AS310" s="41">
        <v>0</v>
      </c>
      <c r="AT310" s="41">
        <v>0</v>
      </c>
      <c r="AU310" s="41">
        <v>0</v>
      </c>
      <c r="AV310" s="41">
        <v>0</v>
      </c>
      <c r="AW310" s="41">
        <v>0</v>
      </c>
      <c r="AX310" s="41">
        <v>0</v>
      </c>
      <c r="AY310" s="41">
        <v>0</v>
      </c>
      <c r="AZ310" s="41">
        <v>0</v>
      </c>
      <c r="BA310" s="41">
        <v>0</v>
      </c>
      <c r="BB310" s="41">
        <v>0</v>
      </c>
      <c r="BC310" s="41">
        <v>0</v>
      </c>
      <c r="BD310" s="41">
        <v>0</v>
      </c>
      <c r="BE310" s="41">
        <v>0</v>
      </c>
      <c r="BF310" s="41">
        <v>0</v>
      </c>
      <c r="BG310" s="41">
        <v>0</v>
      </c>
      <c r="BH310" s="41">
        <v>0</v>
      </c>
      <c r="BI310" s="41">
        <v>0</v>
      </c>
      <c r="BJ310" s="41">
        <v>0</v>
      </c>
      <c r="BK310" s="41">
        <v>0</v>
      </c>
      <c r="BL310" s="41">
        <v>0</v>
      </c>
      <c r="BM310" s="41">
        <v>0</v>
      </c>
      <c r="BN310" s="41">
        <v>0</v>
      </c>
      <c r="BO310" s="41">
        <v>0</v>
      </c>
      <c r="BP310" s="41">
        <v>14</v>
      </c>
      <c r="BQ310" s="41">
        <v>14</v>
      </c>
      <c r="BR310" s="41">
        <v>0</v>
      </c>
      <c r="BS310" s="41">
        <v>0</v>
      </c>
      <c r="BT310" s="41">
        <v>0</v>
      </c>
      <c r="BU310" s="41">
        <v>0</v>
      </c>
      <c r="BV310" s="41">
        <v>0</v>
      </c>
      <c r="BW310" s="41">
        <v>0</v>
      </c>
      <c r="BX310" s="41">
        <v>0</v>
      </c>
      <c r="BY310" s="41">
        <v>0</v>
      </c>
      <c r="BZ310" s="41">
        <v>0</v>
      </c>
      <c r="CA310" s="41">
        <v>0</v>
      </c>
      <c r="CB310" s="41">
        <v>14</v>
      </c>
      <c r="CC310" s="47">
        <v>14</v>
      </c>
      <c r="CD310" s="46">
        <v>0</v>
      </c>
      <c r="CE310" s="41">
        <v>0</v>
      </c>
      <c r="CF310" s="41">
        <v>0</v>
      </c>
      <c r="CG310" s="41">
        <v>0</v>
      </c>
      <c r="CH310" s="41">
        <v>0</v>
      </c>
      <c r="CI310" s="41">
        <v>0</v>
      </c>
      <c r="CJ310" s="41">
        <v>0</v>
      </c>
      <c r="CK310" s="41">
        <v>0</v>
      </c>
      <c r="CL310" s="41">
        <v>0</v>
      </c>
      <c r="CM310" s="41">
        <v>0</v>
      </c>
      <c r="CN310" s="41">
        <v>0</v>
      </c>
      <c r="CO310" s="41">
        <v>0</v>
      </c>
      <c r="CP310" s="41">
        <v>0</v>
      </c>
      <c r="CQ310" s="41">
        <v>64</v>
      </c>
      <c r="CR310" s="41">
        <v>64</v>
      </c>
      <c r="CS310" s="41">
        <v>0</v>
      </c>
      <c r="CT310" s="41">
        <v>0</v>
      </c>
      <c r="CU310" s="41">
        <v>0</v>
      </c>
      <c r="CV310" s="41">
        <v>0</v>
      </c>
      <c r="CW310" s="41">
        <v>0</v>
      </c>
      <c r="CX310" s="41">
        <v>0</v>
      </c>
      <c r="CY310" s="41">
        <v>0</v>
      </c>
      <c r="CZ310" s="41">
        <v>14</v>
      </c>
      <c r="DA310" s="41">
        <v>14</v>
      </c>
      <c r="DB310" s="41">
        <v>0</v>
      </c>
      <c r="DC310" s="41">
        <v>14</v>
      </c>
      <c r="DD310" s="41">
        <v>14</v>
      </c>
      <c r="DE310" s="41">
        <v>0</v>
      </c>
      <c r="DF310" s="41">
        <v>14</v>
      </c>
      <c r="DG310" s="41">
        <v>14</v>
      </c>
      <c r="DH310" s="41">
        <v>0</v>
      </c>
      <c r="DI310" s="41">
        <v>0</v>
      </c>
      <c r="DJ310" s="41">
        <v>0</v>
      </c>
      <c r="DK310" s="41">
        <v>0</v>
      </c>
      <c r="DL310" s="41">
        <v>92</v>
      </c>
      <c r="DM310" s="41">
        <v>92</v>
      </c>
      <c r="DN310" s="41">
        <v>0</v>
      </c>
      <c r="DO310" s="41">
        <v>198</v>
      </c>
      <c r="DP310" s="47">
        <v>198</v>
      </c>
    </row>
    <row r="311" spans="1:120" ht="15" customHeight="1">
      <c r="A311" s="2" t="s">
        <v>412</v>
      </c>
      <c r="B311" s="1" t="s">
        <v>414</v>
      </c>
      <c r="C311" s="43" t="s">
        <v>306</v>
      </c>
      <c r="D311" s="46">
        <v>0</v>
      </c>
      <c r="E311" s="41">
        <v>0</v>
      </c>
      <c r="F311" s="41">
        <v>0</v>
      </c>
      <c r="G311" s="41">
        <v>14</v>
      </c>
      <c r="H311" s="41">
        <v>0</v>
      </c>
      <c r="I311" s="41">
        <v>14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0</v>
      </c>
      <c r="W311" s="41">
        <v>0</v>
      </c>
      <c r="X311" s="41">
        <v>0</v>
      </c>
      <c r="Y311" s="41">
        <v>0</v>
      </c>
      <c r="Z311" s="41">
        <v>0</v>
      </c>
      <c r="AA311" s="41">
        <v>0</v>
      </c>
      <c r="AB311" s="41">
        <v>0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0</v>
      </c>
      <c r="AJ311" s="41">
        <v>0</v>
      </c>
      <c r="AK311" s="41">
        <v>0</v>
      </c>
      <c r="AL311" s="41">
        <v>0</v>
      </c>
      <c r="AM311" s="41">
        <v>0</v>
      </c>
      <c r="AN311" s="41">
        <v>14</v>
      </c>
      <c r="AO311" s="41">
        <v>0</v>
      </c>
      <c r="AP311" s="47">
        <v>14</v>
      </c>
      <c r="AQ311" s="46">
        <v>0</v>
      </c>
      <c r="AR311" s="41">
        <v>0</v>
      </c>
      <c r="AS311" s="41">
        <v>0</v>
      </c>
      <c r="AT311" s="41">
        <v>0</v>
      </c>
      <c r="AU311" s="41">
        <v>0</v>
      </c>
      <c r="AV311" s="41">
        <v>0</v>
      </c>
      <c r="AW311" s="41">
        <v>0</v>
      </c>
      <c r="AX311" s="41">
        <v>0</v>
      </c>
      <c r="AY311" s="41">
        <v>0</v>
      </c>
      <c r="AZ311" s="41">
        <v>0</v>
      </c>
      <c r="BA311" s="41">
        <v>0</v>
      </c>
      <c r="BB311" s="41">
        <v>0</v>
      </c>
      <c r="BC311" s="41">
        <v>0</v>
      </c>
      <c r="BD311" s="41">
        <v>0</v>
      </c>
      <c r="BE311" s="41">
        <v>0</v>
      </c>
      <c r="BF311" s="41">
        <v>0</v>
      </c>
      <c r="BG311" s="41">
        <v>0</v>
      </c>
      <c r="BH311" s="41">
        <v>0</v>
      </c>
      <c r="BI311" s="41">
        <v>0</v>
      </c>
      <c r="BJ311" s="41">
        <v>0</v>
      </c>
      <c r="BK311" s="41">
        <v>0</v>
      </c>
      <c r="BL311" s="41">
        <v>0</v>
      </c>
      <c r="BM311" s="41">
        <v>0</v>
      </c>
      <c r="BN311" s="41">
        <v>0</v>
      </c>
      <c r="BO311" s="41">
        <v>0</v>
      </c>
      <c r="BP311" s="41">
        <v>0</v>
      </c>
      <c r="BQ311" s="41">
        <v>0</v>
      </c>
      <c r="BR311" s="41">
        <v>0</v>
      </c>
      <c r="BS311" s="41">
        <v>0</v>
      </c>
      <c r="BT311" s="41">
        <v>0</v>
      </c>
      <c r="BU311" s="41">
        <v>0</v>
      </c>
      <c r="BV311" s="41">
        <v>0</v>
      </c>
      <c r="BW311" s="41">
        <v>0</v>
      </c>
      <c r="BX311" s="41">
        <v>0</v>
      </c>
      <c r="BY311" s="41">
        <v>0</v>
      </c>
      <c r="BZ311" s="41">
        <v>0</v>
      </c>
      <c r="CA311" s="41">
        <v>0</v>
      </c>
      <c r="CB311" s="41">
        <v>0</v>
      </c>
      <c r="CC311" s="47">
        <v>0</v>
      </c>
      <c r="CD311" s="46">
        <v>0</v>
      </c>
      <c r="CE311" s="41">
        <v>0</v>
      </c>
      <c r="CF311" s="41">
        <v>0</v>
      </c>
      <c r="CG311" s="41">
        <v>14</v>
      </c>
      <c r="CH311" s="41">
        <v>0</v>
      </c>
      <c r="CI311" s="41">
        <v>14</v>
      </c>
      <c r="CJ311" s="41">
        <v>0</v>
      </c>
      <c r="CK311" s="41">
        <v>0</v>
      </c>
      <c r="CL311" s="41">
        <v>0</v>
      </c>
      <c r="CM311" s="41">
        <v>0</v>
      </c>
      <c r="CN311" s="41">
        <v>0</v>
      </c>
      <c r="CO311" s="41">
        <v>0</v>
      </c>
      <c r="CP311" s="41">
        <v>0</v>
      </c>
      <c r="CQ311" s="41">
        <v>0</v>
      </c>
      <c r="CR311" s="41">
        <v>0</v>
      </c>
      <c r="CS311" s="41">
        <v>0</v>
      </c>
      <c r="CT311" s="41">
        <v>0</v>
      </c>
      <c r="CU311" s="41">
        <v>0</v>
      </c>
      <c r="CV311" s="41">
        <v>0</v>
      </c>
      <c r="CW311" s="41">
        <v>0</v>
      </c>
      <c r="CX311" s="41">
        <v>0</v>
      </c>
      <c r="CY311" s="41">
        <v>0</v>
      </c>
      <c r="CZ311" s="41">
        <v>0</v>
      </c>
      <c r="DA311" s="41">
        <v>0</v>
      </c>
      <c r="DB311" s="41">
        <v>0</v>
      </c>
      <c r="DC311" s="41">
        <v>0</v>
      </c>
      <c r="DD311" s="41">
        <v>0</v>
      </c>
      <c r="DE311" s="41">
        <v>0</v>
      </c>
      <c r="DF311" s="41">
        <v>0</v>
      </c>
      <c r="DG311" s="41">
        <v>0</v>
      </c>
      <c r="DH311" s="41">
        <v>0</v>
      </c>
      <c r="DI311" s="41">
        <v>0</v>
      </c>
      <c r="DJ311" s="41">
        <v>0</v>
      </c>
      <c r="DK311" s="41">
        <v>0</v>
      </c>
      <c r="DL311" s="41">
        <v>0</v>
      </c>
      <c r="DM311" s="41">
        <v>0</v>
      </c>
      <c r="DN311" s="41">
        <v>14</v>
      </c>
      <c r="DO311" s="41">
        <v>0</v>
      </c>
      <c r="DP311" s="47">
        <v>14</v>
      </c>
    </row>
    <row r="312" spans="1:120" ht="15" customHeight="1">
      <c r="A312" s="2" t="s">
        <v>412</v>
      </c>
      <c r="B312" s="1" t="s">
        <v>415</v>
      </c>
      <c r="C312" s="43" t="s">
        <v>307</v>
      </c>
      <c r="D312" s="46">
        <v>0</v>
      </c>
      <c r="E312" s="41">
        <v>0</v>
      </c>
      <c r="F312" s="41">
        <v>0</v>
      </c>
      <c r="G312" s="41">
        <v>5</v>
      </c>
      <c r="H312" s="41">
        <v>0</v>
      </c>
      <c r="I312" s="41">
        <v>5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0</v>
      </c>
      <c r="AK312" s="41">
        <v>0</v>
      </c>
      <c r="AL312" s="41">
        <v>0</v>
      </c>
      <c r="AM312" s="41">
        <v>0</v>
      </c>
      <c r="AN312" s="41">
        <v>5</v>
      </c>
      <c r="AO312" s="41">
        <v>0</v>
      </c>
      <c r="AP312" s="47">
        <v>5</v>
      </c>
      <c r="AQ312" s="46">
        <v>0</v>
      </c>
      <c r="AR312" s="41">
        <v>0</v>
      </c>
      <c r="AS312" s="41">
        <v>0</v>
      </c>
      <c r="AT312" s="41">
        <v>0</v>
      </c>
      <c r="AU312" s="41">
        <v>0</v>
      </c>
      <c r="AV312" s="41">
        <v>0</v>
      </c>
      <c r="AW312" s="41">
        <v>0</v>
      </c>
      <c r="AX312" s="41">
        <v>2</v>
      </c>
      <c r="AY312" s="41">
        <v>2</v>
      </c>
      <c r="AZ312" s="41">
        <v>0</v>
      </c>
      <c r="BA312" s="41">
        <v>2</v>
      </c>
      <c r="BB312" s="41">
        <v>2</v>
      </c>
      <c r="BC312" s="41">
        <v>0</v>
      </c>
      <c r="BD312" s="41">
        <v>0</v>
      </c>
      <c r="BE312" s="41">
        <v>0</v>
      </c>
      <c r="BF312" s="41">
        <v>0</v>
      </c>
      <c r="BG312" s="41">
        <v>0</v>
      </c>
      <c r="BH312" s="41">
        <v>0</v>
      </c>
      <c r="BI312" s="41">
        <v>0</v>
      </c>
      <c r="BJ312" s="41">
        <v>0</v>
      </c>
      <c r="BK312" s="41">
        <v>0</v>
      </c>
      <c r="BL312" s="41">
        <v>0</v>
      </c>
      <c r="BM312" s="41">
        <v>0</v>
      </c>
      <c r="BN312" s="41">
        <v>0</v>
      </c>
      <c r="BO312" s="41">
        <v>0</v>
      </c>
      <c r="BP312" s="41">
        <v>0</v>
      </c>
      <c r="BQ312" s="41">
        <v>0</v>
      </c>
      <c r="BR312" s="41">
        <v>0</v>
      </c>
      <c r="BS312" s="41">
        <v>0</v>
      </c>
      <c r="BT312" s="41">
        <v>0</v>
      </c>
      <c r="BU312" s="41">
        <v>0</v>
      </c>
      <c r="BV312" s="41">
        <v>0</v>
      </c>
      <c r="BW312" s="41">
        <v>0</v>
      </c>
      <c r="BX312" s="41">
        <v>0</v>
      </c>
      <c r="BY312" s="41">
        <v>0</v>
      </c>
      <c r="BZ312" s="41">
        <v>0</v>
      </c>
      <c r="CA312" s="41">
        <v>0</v>
      </c>
      <c r="CB312" s="41">
        <v>4</v>
      </c>
      <c r="CC312" s="47">
        <v>4</v>
      </c>
      <c r="CD312" s="46">
        <v>0</v>
      </c>
      <c r="CE312" s="41">
        <v>0</v>
      </c>
      <c r="CF312" s="41">
        <v>0</v>
      </c>
      <c r="CG312" s="41">
        <v>5</v>
      </c>
      <c r="CH312" s="41">
        <v>0</v>
      </c>
      <c r="CI312" s="41">
        <v>5</v>
      </c>
      <c r="CJ312" s="41">
        <v>0</v>
      </c>
      <c r="CK312" s="41">
        <v>2</v>
      </c>
      <c r="CL312" s="41">
        <v>2</v>
      </c>
      <c r="CM312" s="41">
        <v>0</v>
      </c>
      <c r="CN312" s="41">
        <v>2</v>
      </c>
      <c r="CO312" s="41">
        <v>2</v>
      </c>
      <c r="CP312" s="41">
        <v>0</v>
      </c>
      <c r="CQ312" s="41">
        <v>0</v>
      </c>
      <c r="CR312" s="41">
        <v>0</v>
      </c>
      <c r="CS312" s="41">
        <v>0</v>
      </c>
      <c r="CT312" s="41">
        <v>0</v>
      </c>
      <c r="CU312" s="41">
        <v>0</v>
      </c>
      <c r="CV312" s="41">
        <v>0</v>
      </c>
      <c r="CW312" s="41">
        <v>0</v>
      </c>
      <c r="CX312" s="41">
        <v>0</v>
      </c>
      <c r="CY312" s="41">
        <v>0</v>
      </c>
      <c r="CZ312" s="41">
        <v>0</v>
      </c>
      <c r="DA312" s="41">
        <v>0</v>
      </c>
      <c r="DB312" s="41">
        <v>0</v>
      </c>
      <c r="DC312" s="41">
        <v>0</v>
      </c>
      <c r="DD312" s="41">
        <v>0</v>
      </c>
      <c r="DE312" s="41">
        <v>0</v>
      </c>
      <c r="DF312" s="41">
        <v>0</v>
      </c>
      <c r="DG312" s="41">
        <v>0</v>
      </c>
      <c r="DH312" s="41">
        <v>0</v>
      </c>
      <c r="DI312" s="41">
        <v>0</v>
      </c>
      <c r="DJ312" s="41">
        <v>0</v>
      </c>
      <c r="DK312" s="41">
        <v>0</v>
      </c>
      <c r="DL312" s="41">
        <v>0</v>
      </c>
      <c r="DM312" s="41">
        <v>0</v>
      </c>
      <c r="DN312" s="41">
        <v>5</v>
      </c>
      <c r="DO312" s="41">
        <v>4</v>
      </c>
      <c r="DP312" s="47">
        <v>9</v>
      </c>
    </row>
    <row r="313" spans="1:120" ht="15" customHeight="1">
      <c r="A313" s="2" t="s">
        <v>412</v>
      </c>
      <c r="B313" s="1" t="s">
        <v>415</v>
      </c>
      <c r="C313" s="43" t="s">
        <v>308</v>
      </c>
      <c r="D313" s="46">
        <v>0</v>
      </c>
      <c r="E313" s="41">
        <v>0</v>
      </c>
      <c r="F313" s="41">
        <v>0</v>
      </c>
      <c r="G313" s="41">
        <v>7</v>
      </c>
      <c r="H313" s="41">
        <v>0</v>
      </c>
      <c r="I313" s="41">
        <v>7</v>
      </c>
      <c r="J313" s="41">
        <v>2</v>
      </c>
      <c r="K313" s="41">
        <v>0</v>
      </c>
      <c r="L313" s="41">
        <v>2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0</v>
      </c>
      <c r="AL313" s="41">
        <v>0</v>
      </c>
      <c r="AM313" s="41">
        <v>0</v>
      </c>
      <c r="AN313" s="41">
        <v>9</v>
      </c>
      <c r="AO313" s="41">
        <v>0</v>
      </c>
      <c r="AP313" s="47">
        <v>9</v>
      </c>
      <c r="AQ313" s="46">
        <v>0</v>
      </c>
      <c r="AR313" s="41">
        <v>0</v>
      </c>
      <c r="AS313" s="41">
        <v>0</v>
      </c>
      <c r="AT313" s="41">
        <v>0</v>
      </c>
      <c r="AU313" s="41">
        <v>0</v>
      </c>
      <c r="AV313" s="41">
        <v>0</v>
      </c>
      <c r="AW313" s="41">
        <v>3</v>
      </c>
      <c r="AX313" s="41">
        <v>0</v>
      </c>
      <c r="AY313" s="41">
        <v>3</v>
      </c>
      <c r="AZ313" s="41">
        <v>0</v>
      </c>
      <c r="BA313" s="41">
        <v>0</v>
      </c>
      <c r="BB313" s="41">
        <v>0</v>
      </c>
      <c r="BC313" s="41">
        <v>0</v>
      </c>
      <c r="BD313" s="41">
        <v>0</v>
      </c>
      <c r="BE313" s="41">
        <v>0</v>
      </c>
      <c r="BF313" s="41">
        <v>0</v>
      </c>
      <c r="BG313" s="41">
        <v>0</v>
      </c>
      <c r="BH313" s="41">
        <v>0</v>
      </c>
      <c r="BI313" s="41">
        <v>0</v>
      </c>
      <c r="BJ313" s="41">
        <v>0</v>
      </c>
      <c r="BK313" s="41">
        <v>0</v>
      </c>
      <c r="BL313" s="41">
        <v>0</v>
      </c>
      <c r="BM313" s="41">
        <v>0</v>
      </c>
      <c r="BN313" s="41">
        <v>0</v>
      </c>
      <c r="BO313" s="41">
        <v>0</v>
      </c>
      <c r="BP313" s="41">
        <v>0</v>
      </c>
      <c r="BQ313" s="41">
        <v>0</v>
      </c>
      <c r="BR313" s="41">
        <v>0</v>
      </c>
      <c r="BS313" s="41">
        <v>0</v>
      </c>
      <c r="BT313" s="41">
        <v>0</v>
      </c>
      <c r="BU313" s="41">
        <v>0</v>
      </c>
      <c r="BV313" s="41">
        <v>0</v>
      </c>
      <c r="BW313" s="41">
        <v>0</v>
      </c>
      <c r="BX313" s="41">
        <v>0</v>
      </c>
      <c r="BY313" s="41">
        <v>0</v>
      </c>
      <c r="BZ313" s="41">
        <v>0</v>
      </c>
      <c r="CA313" s="41">
        <v>3</v>
      </c>
      <c r="CB313" s="41">
        <v>0</v>
      </c>
      <c r="CC313" s="47">
        <v>3</v>
      </c>
      <c r="CD313" s="46">
        <v>0</v>
      </c>
      <c r="CE313" s="41">
        <v>0</v>
      </c>
      <c r="CF313" s="41">
        <v>0</v>
      </c>
      <c r="CG313" s="41">
        <v>7</v>
      </c>
      <c r="CH313" s="41">
        <v>0</v>
      </c>
      <c r="CI313" s="41">
        <v>7</v>
      </c>
      <c r="CJ313" s="41">
        <v>5</v>
      </c>
      <c r="CK313" s="41">
        <v>0</v>
      </c>
      <c r="CL313" s="41">
        <v>5</v>
      </c>
      <c r="CM313" s="41">
        <v>0</v>
      </c>
      <c r="CN313" s="41">
        <v>0</v>
      </c>
      <c r="CO313" s="41">
        <v>0</v>
      </c>
      <c r="CP313" s="41">
        <v>0</v>
      </c>
      <c r="CQ313" s="41">
        <v>0</v>
      </c>
      <c r="CR313" s="41">
        <v>0</v>
      </c>
      <c r="CS313" s="41">
        <v>0</v>
      </c>
      <c r="CT313" s="41">
        <v>0</v>
      </c>
      <c r="CU313" s="41">
        <v>0</v>
      </c>
      <c r="CV313" s="41">
        <v>0</v>
      </c>
      <c r="CW313" s="41">
        <v>0</v>
      </c>
      <c r="CX313" s="41">
        <v>0</v>
      </c>
      <c r="CY313" s="41">
        <v>0</v>
      </c>
      <c r="CZ313" s="41">
        <v>0</v>
      </c>
      <c r="DA313" s="41">
        <v>0</v>
      </c>
      <c r="DB313" s="41">
        <v>0</v>
      </c>
      <c r="DC313" s="41">
        <v>0</v>
      </c>
      <c r="DD313" s="41">
        <v>0</v>
      </c>
      <c r="DE313" s="41">
        <v>0</v>
      </c>
      <c r="DF313" s="41">
        <v>0</v>
      </c>
      <c r="DG313" s="41">
        <v>0</v>
      </c>
      <c r="DH313" s="41">
        <v>0</v>
      </c>
      <c r="DI313" s="41">
        <v>0</v>
      </c>
      <c r="DJ313" s="41">
        <v>0</v>
      </c>
      <c r="DK313" s="41">
        <v>0</v>
      </c>
      <c r="DL313" s="41">
        <v>0</v>
      </c>
      <c r="DM313" s="41">
        <v>0</v>
      </c>
      <c r="DN313" s="41">
        <v>12</v>
      </c>
      <c r="DO313" s="41">
        <v>0</v>
      </c>
      <c r="DP313" s="47">
        <v>12</v>
      </c>
    </row>
    <row r="314" spans="1:120" ht="15" customHeight="1">
      <c r="A314" s="2" t="s">
        <v>412</v>
      </c>
      <c r="B314" s="1" t="s">
        <v>415</v>
      </c>
      <c r="C314" s="43" t="s">
        <v>309</v>
      </c>
      <c r="D314" s="46">
        <v>0</v>
      </c>
      <c r="E314" s="41">
        <v>0</v>
      </c>
      <c r="F314" s="41">
        <v>0</v>
      </c>
      <c r="G314" s="41">
        <v>17</v>
      </c>
      <c r="H314" s="41">
        <v>0</v>
      </c>
      <c r="I314" s="41">
        <v>17</v>
      </c>
      <c r="J314" s="41">
        <v>0</v>
      </c>
      <c r="K314" s="41">
        <v>0</v>
      </c>
      <c r="L314" s="41">
        <v>0</v>
      </c>
      <c r="M314" s="41">
        <v>1</v>
      </c>
      <c r="N314" s="41">
        <v>0</v>
      </c>
      <c r="O314" s="41">
        <v>1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  <c r="Z314" s="41">
        <v>0</v>
      </c>
      <c r="AA314" s="41">
        <v>0</v>
      </c>
      <c r="AB314" s="41">
        <v>0</v>
      </c>
      <c r="AC314" s="41">
        <v>0</v>
      </c>
      <c r="AD314" s="41">
        <v>0</v>
      </c>
      <c r="AE314" s="41">
        <v>0</v>
      </c>
      <c r="AF314" s="41">
        <v>0</v>
      </c>
      <c r="AG314" s="41">
        <v>0</v>
      </c>
      <c r="AH314" s="41">
        <v>0</v>
      </c>
      <c r="AI314" s="41">
        <v>0</v>
      </c>
      <c r="AJ314" s="41">
        <v>0</v>
      </c>
      <c r="AK314" s="41">
        <v>0</v>
      </c>
      <c r="AL314" s="41">
        <v>0</v>
      </c>
      <c r="AM314" s="41">
        <v>0</v>
      </c>
      <c r="AN314" s="41">
        <v>18</v>
      </c>
      <c r="AO314" s="41">
        <v>0</v>
      </c>
      <c r="AP314" s="47">
        <v>18</v>
      </c>
      <c r="AQ314" s="46">
        <v>0</v>
      </c>
      <c r="AR314" s="41">
        <v>0</v>
      </c>
      <c r="AS314" s="41">
        <v>0</v>
      </c>
      <c r="AT314" s="41">
        <v>3</v>
      </c>
      <c r="AU314" s="41">
        <v>0</v>
      </c>
      <c r="AV314" s="41">
        <v>3</v>
      </c>
      <c r="AW314" s="41">
        <v>1</v>
      </c>
      <c r="AX314" s="41">
        <v>0</v>
      </c>
      <c r="AY314" s="41">
        <v>1</v>
      </c>
      <c r="AZ314" s="41">
        <v>0</v>
      </c>
      <c r="BA314" s="41">
        <v>0</v>
      </c>
      <c r="BB314" s="41">
        <v>0</v>
      </c>
      <c r="BC314" s="41">
        <v>0</v>
      </c>
      <c r="BD314" s="41">
        <v>0</v>
      </c>
      <c r="BE314" s="41">
        <v>0</v>
      </c>
      <c r="BF314" s="41">
        <v>0</v>
      </c>
      <c r="BG314" s="41">
        <v>0</v>
      </c>
      <c r="BH314" s="41">
        <v>0</v>
      </c>
      <c r="BI314" s="41">
        <v>0</v>
      </c>
      <c r="BJ314" s="41">
        <v>0</v>
      </c>
      <c r="BK314" s="41">
        <v>0</v>
      </c>
      <c r="BL314" s="41">
        <v>0</v>
      </c>
      <c r="BM314" s="41">
        <v>0</v>
      </c>
      <c r="BN314" s="41">
        <v>0</v>
      </c>
      <c r="BO314" s="41">
        <v>0</v>
      </c>
      <c r="BP314" s="41">
        <v>0</v>
      </c>
      <c r="BQ314" s="41">
        <v>0</v>
      </c>
      <c r="BR314" s="41">
        <v>0</v>
      </c>
      <c r="BS314" s="41">
        <v>0</v>
      </c>
      <c r="BT314" s="41">
        <v>0</v>
      </c>
      <c r="BU314" s="41">
        <v>0</v>
      </c>
      <c r="BV314" s="41">
        <v>0</v>
      </c>
      <c r="BW314" s="41">
        <v>0</v>
      </c>
      <c r="BX314" s="41">
        <v>0</v>
      </c>
      <c r="BY314" s="41">
        <v>0</v>
      </c>
      <c r="BZ314" s="41">
        <v>0</v>
      </c>
      <c r="CA314" s="41">
        <v>4</v>
      </c>
      <c r="CB314" s="41">
        <v>0</v>
      </c>
      <c r="CC314" s="47">
        <v>4</v>
      </c>
      <c r="CD314" s="46">
        <v>0</v>
      </c>
      <c r="CE314" s="41">
        <v>0</v>
      </c>
      <c r="CF314" s="41">
        <v>0</v>
      </c>
      <c r="CG314" s="41">
        <v>20</v>
      </c>
      <c r="CH314" s="41">
        <v>0</v>
      </c>
      <c r="CI314" s="41">
        <v>20</v>
      </c>
      <c r="CJ314" s="41">
        <v>1</v>
      </c>
      <c r="CK314" s="41">
        <v>0</v>
      </c>
      <c r="CL314" s="41">
        <v>1</v>
      </c>
      <c r="CM314" s="41">
        <v>1</v>
      </c>
      <c r="CN314" s="41">
        <v>0</v>
      </c>
      <c r="CO314" s="41">
        <v>1</v>
      </c>
      <c r="CP314" s="41">
        <v>0</v>
      </c>
      <c r="CQ314" s="41">
        <v>0</v>
      </c>
      <c r="CR314" s="41">
        <v>0</v>
      </c>
      <c r="CS314" s="41">
        <v>0</v>
      </c>
      <c r="CT314" s="41">
        <v>0</v>
      </c>
      <c r="CU314" s="41">
        <v>0</v>
      </c>
      <c r="CV314" s="41">
        <v>0</v>
      </c>
      <c r="CW314" s="41">
        <v>0</v>
      </c>
      <c r="CX314" s="41">
        <v>0</v>
      </c>
      <c r="CY314" s="41">
        <v>0</v>
      </c>
      <c r="CZ314" s="41">
        <v>0</v>
      </c>
      <c r="DA314" s="41">
        <v>0</v>
      </c>
      <c r="DB314" s="41">
        <v>0</v>
      </c>
      <c r="DC314" s="41">
        <v>0</v>
      </c>
      <c r="DD314" s="41">
        <v>0</v>
      </c>
      <c r="DE314" s="41">
        <v>0</v>
      </c>
      <c r="DF314" s="41">
        <v>0</v>
      </c>
      <c r="DG314" s="41">
        <v>0</v>
      </c>
      <c r="DH314" s="41">
        <v>0</v>
      </c>
      <c r="DI314" s="41">
        <v>0</v>
      </c>
      <c r="DJ314" s="41">
        <v>0</v>
      </c>
      <c r="DK314" s="41">
        <v>0</v>
      </c>
      <c r="DL314" s="41">
        <v>0</v>
      </c>
      <c r="DM314" s="41">
        <v>0</v>
      </c>
      <c r="DN314" s="41">
        <v>22</v>
      </c>
      <c r="DO314" s="41">
        <v>0</v>
      </c>
      <c r="DP314" s="47">
        <v>22</v>
      </c>
    </row>
    <row r="315" spans="1:120" ht="15" customHeight="1">
      <c r="A315" s="2" t="s">
        <v>412</v>
      </c>
      <c r="B315" s="1" t="s">
        <v>415</v>
      </c>
      <c r="C315" s="43" t="s">
        <v>310</v>
      </c>
      <c r="D315" s="46">
        <v>0</v>
      </c>
      <c r="E315" s="41">
        <v>0</v>
      </c>
      <c r="F315" s="41">
        <v>0</v>
      </c>
      <c r="G315" s="41">
        <v>4</v>
      </c>
      <c r="H315" s="41">
        <v>0</v>
      </c>
      <c r="I315" s="41">
        <v>4</v>
      </c>
      <c r="J315" s="41">
        <v>3</v>
      </c>
      <c r="K315" s="41">
        <v>8</v>
      </c>
      <c r="L315" s="41">
        <v>11</v>
      </c>
      <c r="M315" s="41">
        <v>0</v>
      </c>
      <c r="N315" s="41">
        <v>1</v>
      </c>
      <c r="O315" s="41">
        <v>1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  <c r="Z315" s="41">
        <v>0</v>
      </c>
      <c r="AA315" s="41">
        <v>0</v>
      </c>
      <c r="AB315" s="41">
        <v>2</v>
      </c>
      <c r="AC315" s="41">
        <v>3</v>
      </c>
      <c r="AD315" s="41">
        <v>5</v>
      </c>
      <c r="AE315" s="41">
        <v>1</v>
      </c>
      <c r="AF315" s="41">
        <v>3</v>
      </c>
      <c r="AG315" s="41">
        <v>4</v>
      </c>
      <c r="AH315" s="41">
        <v>0</v>
      </c>
      <c r="AI315" s="41">
        <v>0</v>
      </c>
      <c r="AJ315" s="41">
        <v>0</v>
      </c>
      <c r="AK315" s="41">
        <v>0</v>
      </c>
      <c r="AL315" s="41">
        <v>133</v>
      </c>
      <c r="AM315" s="41">
        <v>133</v>
      </c>
      <c r="AN315" s="41">
        <v>10</v>
      </c>
      <c r="AO315" s="41">
        <v>148</v>
      </c>
      <c r="AP315" s="47">
        <v>158</v>
      </c>
      <c r="AQ315" s="46">
        <v>0</v>
      </c>
      <c r="AR315" s="41">
        <v>0</v>
      </c>
      <c r="AS315" s="41">
        <v>0</v>
      </c>
      <c r="AT315" s="41">
        <v>0</v>
      </c>
      <c r="AU315" s="41">
        <v>0</v>
      </c>
      <c r="AV315" s="41">
        <v>0</v>
      </c>
      <c r="AW315" s="41">
        <v>0</v>
      </c>
      <c r="AX315" s="41">
        <v>0</v>
      </c>
      <c r="AY315" s="41">
        <v>0</v>
      </c>
      <c r="AZ315" s="41">
        <v>0</v>
      </c>
      <c r="BA315" s="41">
        <v>0</v>
      </c>
      <c r="BB315" s="41">
        <v>0</v>
      </c>
      <c r="BC315" s="41">
        <v>0</v>
      </c>
      <c r="BD315" s="41">
        <v>0</v>
      </c>
      <c r="BE315" s="41">
        <v>0</v>
      </c>
      <c r="BF315" s="41">
        <v>0</v>
      </c>
      <c r="BG315" s="41">
        <v>0</v>
      </c>
      <c r="BH315" s="41">
        <v>0</v>
      </c>
      <c r="BI315" s="41">
        <v>0</v>
      </c>
      <c r="BJ315" s="41">
        <v>0</v>
      </c>
      <c r="BK315" s="41">
        <v>0</v>
      </c>
      <c r="BL315" s="41">
        <v>0</v>
      </c>
      <c r="BM315" s="41">
        <v>0</v>
      </c>
      <c r="BN315" s="41">
        <v>0</v>
      </c>
      <c r="BO315" s="41">
        <v>0</v>
      </c>
      <c r="BP315" s="41">
        <v>0</v>
      </c>
      <c r="BQ315" s="41">
        <v>0</v>
      </c>
      <c r="BR315" s="41">
        <v>0</v>
      </c>
      <c r="BS315" s="41">
        <v>0</v>
      </c>
      <c r="BT315" s="41">
        <v>0</v>
      </c>
      <c r="BU315" s="41">
        <v>0</v>
      </c>
      <c r="BV315" s="41">
        <v>0</v>
      </c>
      <c r="BW315" s="41">
        <v>0</v>
      </c>
      <c r="BX315" s="41">
        <v>0</v>
      </c>
      <c r="BY315" s="41">
        <v>0</v>
      </c>
      <c r="BZ315" s="41">
        <v>0</v>
      </c>
      <c r="CA315" s="41">
        <v>0</v>
      </c>
      <c r="CB315" s="41">
        <v>0</v>
      </c>
      <c r="CC315" s="47">
        <v>0</v>
      </c>
      <c r="CD315" s="46">
        <v>0</v>
      </c>
      <c r="CE315" s="41">
        <v>0</v>
      </c>
      <c r="CF315" s="41">
        <v>0</v>
      </c>
      <c r="CG315" s="41">
        <v>4</v>
      </c>
      <c r="CH315" s="41">
        <v>0</v>
      </c>
      <c r="CI315" s="41">
        <v>4</v>
      </c>
      <c r="CJ315" s="41">
        <v>3</v>
      </c>
      <c r="CK315" s="41">
        <v>8</v>
      </c>
      <c r="CL315" s="41">
        <v>11</v>
      </c>
      <c r="CM315" s="41">
        <v>0</v>
      </c>
      <c r="CN315" s="41">
        <v>1</v>
      </c>
      <c r="CO315" s="41">
        <v>1</v>
      </c>
      <c r="CP315" s="41">
        <v>0</v>
      </c>
      <c r="CQ315" s="41">
        <v>0</v>
      </c>
      <c r="CR315" s="41">
        <v>0</v>
      </c>
      <c r="CS315" s="41">
        <v>0</v>
      </c>
      <c r="CT315" s="41">
        <v>0</v>
      </c>
      <c r="CU315" s="41">
        <v>0</v>
      </c>
      <c r="CV315" s="41">
        <v>0</v>
      </c>
      <c r="CW315" s="41">
        <v>0</v>
      </c>
      <c r="CX315" s="41">
        <v>0</v>
      </c>
      <c r="CY315" s="41">
        <v>0</v>
      </c>
      <c r="CZ315" s="41">
        <v>0</v>
      </c>
      <c r="DA315" s="41">
        <v>0</v>
      </c>
      <c r="DB315" s="41">
        <v>2</v>
      </c>
      <c r="DC315" s="41">
        <v>3</v>
      </c>
      <c r="DD315" s="41">
        <v>5</v>
      </c>
      <c r="DE315" s="41">
        <v>1</v>
      </c>
      <c r="DF315" s="41">
        <v>3</v>
      </c>
      <c r="DG315" s="41">
        <v>4</v>
      </c>
      <c r="DH315" s="41">
        <v>0</v>
      </c>
      <c r="DI315" s="41">
        <v>0</v>
      </c>
      <c r="DJ315" s="41">
        <v>0</v>
      </c>
      <c r="DK315" s="41">
        <v>0</v>
      </c>
      <c r="DL315" s="41">
        <v>133</v>
      </c>
      <c r="DM315" s="41">
        <v>133</v>
      </c>
      <c r="DN315" s="41">
        <v>10</v>
      </c>
      <c r="DO315" s="41">
        <v>148</v>
      </c>
      <c r="DP315" s="47">
        <v>158</v>
      </c>
    </row>
    <row r="316" spans="1:120" ht="15" customHeight="1">
      <c r="A316" s="2" t="s">
        <v>412</v>
      </c>
      <c r="B316" s="1" t="s">
        <v>415</v>
      </c>
      <c r="C316" s="43" t="s">
        <v>311</v>
      </c>
      <c r="D316" s="46">
        <v>0</v>
      </c>
      <c r="E316" s="41">
        <v>0</v>
      </c>
      <c r="F316" s="41">
        <v>0</v>
      </c>
      <c r="G316" s="41">
        <v>18</v>
      </c>
      <c r="H316" s="41">
        <v>0</v>
      </c>
      <c r="I316" s="41">
        <v>18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  <c r="Z316" s="41">
        <v>0</v>
      </c>
      <c r="AA316" s="41">
        <v>0</v>
      </c>
      <c r="AB316" s="41">
        <v>6</v>
      </c>
      <c r="AC316" s="41">
        <v>0</v>
      </c>
      <c r="AD316" s="41">
        <v>6</v>
      </c>
      <c r="AE316" s="41">
        <v>6</v>
      </c>
      <c r="AF316" s="41">
        <v>0</v>
      </c>
      <c r="AG316" s="41">
        <v>6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0</v>
      </c>
      <c r="AN316" s="41">
        <v>30</v>
      </c>
      <c r="AO316" s="41">
        <v>0</v>
      </c>
      <c r="AP316" s="47">
        <v>30</v>
      </c>
      <c r="AQ316" s="46">
        <v>0</v>
      </c>
      <c r="AR316" s="41">
        <v>0</v>
      </c>
      <c r="AS316" s="41">
        <v>0</v>
      </c>
      <c r="AT316" s="41">
        <v>0</v>
      </c>
      <c r="AU316" s="41">
        <v>0</v>
      </c>
      <c r="AV316" s="41">
        <v>0</v>
      </c>
      <c r="AW316" s="41">
        <v>0</v>
      </c>
      <c r="AX316" s="41">
        <v>0</v>
      </c>
      <c r="AY316" s="41">
        <v>0</v>
      </c>
      <c r="AZ316" s="41">
        <v>0</v>
      </c>
      <c r="BA316" s="41">
        <v>0</v>
      </c>
      <c r="BB316" s="41">
        <v>0</v>
      </c>
      <c r="BC316" s="41">
        <v>0</v>
      </c>
      <c r="BD316" s="41">
        <v>0</v>
      </c>
      <c r="BE316" s="41">
        <v>0</v>
      </c>
      <c r="BF316" s="41">
        <v>0</v>
      </c>
      <c r="BG316" s="41">
        <v>0</v>
      </c>
      <c r="BH316" s="41">
        <v>0</v>
      </c>
      <c r="BI316" s="41">
        <v>0</v>
      </c>
      <c r="BJ316" s="41">
        <v>0</v>
      </c>
      <c r="BK316" s="41">
        <v>0</v>
      </c>
      <c r="BL316" s="41">
        <v>0</v>
      </c>
      <c r="BM316" s="41">
        <v>0</v>
      </c>
      <c r="BN316" s="41">
        <v>0</v>
      </c>
      <c r="BO316" s="41">
        <v>0</v>
      </c>
      <c r="BP316" s="41">
        <v>0</v>
      </c>
      <c r="BQ316" s="41">
        <v>0</v>
      </c>
      <c r="BR316" s="41">
        <v>0</v>
      </c>
      <c r="BS316" s="41">
        <v>0</v>
      </c>
      <c r="BT316" s="41">
        <v>0</v>
      </c>
      <c r="BU316" s="41">
        <v>0</v>
      </c>
      <c r="BV316" s="41">
        <v>0</v>
      </c>
      <c r="BW316" s="41">
        <v>0</v>
      </c>
      <c r="BX316" s="41">
        <v>0</v>
      </c>
      <c r="BY316" s="41">
        <v>0</v>
      </c>
      <c r="BZ316" s="41">
        <v>0</v>
      </c>
      <c r="CA316" s="41">
        <v>0</v>
      </c>
      <c r="CB316" s="41">
        <v>0</v>
      </c>
      <c r="CC316" s="47">
        <v>0</v>
      </c>
      <c r="CD316" s="46">
        <v>0</v>
      </c>
      <c r="CE316" s="41">
        <v>0</v>
      </c>
      <c r="CF316" s="41">
        <v>0</v>
      </c>
      <c r="CG316" s="41">
        <v>18</v>
      </c>
      <c r="CH316" s="41">
        <v>0</v>
      </c>
      <c r="CI316" s="41">
        <v>18</v>
      </c>
      <c r="CJ316" s="41">
        <v>0</v>
      </c>
      <c r="CK316" s="41">
        <v>0</v>
      </c>
      <c r="CL316" s="41">
        <v>0</v>
      </c>
      <c r="CM316" s="41">
        <v>0</v>
      </c>
      <c r="CN316" s="41">
        <v>0</v>
      </c>
      <c r="CO316" s="41">
        <v>0</v>
      </c>
      <c r="CP316" s="41">
        <v>0</v>
      </c>
      <c r="CQ316" s="41">
        <v>0</v>
      </c>
      <c r="CR316" s="41">
        <v>0</v>
      </c>
      <c r="CS316" s="41">
        <v>0</v>
      </c>
      <c r="CT316" s="41">
        <v>0</v>
      </c>
      <c r="CU316" s="41">
        <v>0</v>
      </c>
      <c r="CV316" s="41">
        <v>0</v>
      </c>
      <c r="CW316" s="41">
        <v>0</v>
      </c>
      <c r="CX316" s="41">
        <v>0</v>
      </c>
      <c r="CY316" s="41">
        <v>0</v>
      </c>
      <c r="CZ316" s="41">
        <v>0</v>
      </c>
      <c r="DA316" s="41">
        <v>0</v>
      </c>
      <c r="DB316" s="41">
        <v>6</v>
      </c>
      <c r="DC316" s="41">
        <v>0</v>
      </c>
      <c r="DD316" s="41">
        <v>6</v>
      </c>
      <c r="DE316" s="41">
        <v>6</v>
      </c>
      <c r="DF316" s="41">
        <v>0</v>
      </c>
      <c r="DG316" s="41">
        <v>6</v>
      </c>
      <c r="DH316" s="41">
        <v>0</v>
      </c>
      <c r="DI316" s="41">
        <v>0</v>
      </c>
      <c r="DJ316" s="41">
        <v>0</v>
      </c>
      <c r="DK316" s="41">
        <v>0</v>
      </c>
      <c r="DL316" s="41">
        <v>0</v>
      </c>
      <c r="DM316" s="41">
        <v>0</v>
      </c>
      <c r="DN316" s="41">
        <v>30</v>
      </c>
      <c r="DO316" s="41">
        <v>0</v>
      </c>
      <c r="DP316" s="47">
        <v>30</v>
      </c>
    </row>
    <row r="317" spans="1:120" s="39" customFormat="1" ht="15" customHeight="1">
      <c r="A317" s="7" t="s">
        <v>435</v>
      </c>
      <c r="B317" s="8"/>
      <c r="C317" s="44"/>
      <c r="D317" s="48">
        <f>SUM(D297:D316)</f>
        <v>12</v>
      </c>
      <c r="E317" s="42">
        <f aca="true" t="shared" si="24" ref="E317:BP317">SUM(E297:E316)</f>
        <v>1</v>
      </c>
      <c r="F317" s="42">
        <f t="shared" si="24"/>
        <v>13</v>
      </c>
      <c r="G317" s="42">
        <f t="shared" si="24"/>
        <v>145</v>
      </c>
      <c r="H317" s="42">
        <f t="shared" si="24"/>
        <v>79</v>
      </c>
      <c r="I317" s="42">
        <f t="shared" si="24"/>
        <v>224</v>
      </c>
      <c r="J317" s="42">
        <f t="shared" si="24"/>
        <v>34</v>
      </c>
      <c r="K317" s="42">
        <f t="shared" si="24"/>
        <v>564</v>
      </c>
      <c r="L317" s="42">
        <f t="shared" si="24"/>
        <v>598</v>
      </c>
      <c r="M317" s="42">
        <f t="shared" si="24"/>
        <v>2</v>
      </c>
      <c r="N317" s="42">
        <f t="shared" si="24"/>
        <v>3</v>
      </c>
      <c r="O317" s="42">
        <f t="shared" si="24"/>
        <v>5</v>
      </c>
      <c r="P317" s="42">
        <f t="shared" si="24"/>
        <v>0</v>
      </c>
      <c r="Q317" s="42">
        <f t="shared" si="24"/>
        <v>68</v>
      </c>
      <c r="R317" s="42">
        <f t="shared" si="24"/>
        <v>68</v>
      </c>
      <c r="S317" s="42">
        <f t="shared" si="24"/>
        <v>3</v>
      </c>
      <c r="T317" s="42">
        <f t="shared" si="24"/>
        <v>0</v>
      </c>
      <c r="U317" s="42">
        <f t="shared" si="24"/>
        <v>3</v>
      </c>
      <c r="V317" s="42">
        <f t="shared" si="24"/>
        <v>1</v>
      </c>
      <c r="W317" s="42">
        <f t="shared" si="24"/>
        <v>0</v>
      </c>
      <c r="X317" s="42">
        <f t="shared" si="24"/>
        <v>1</v>
      </c>
      <c r="Y317" s="42">
        <f t="shared" si="24"/>
        <v>2</v>
      </c>
      <c r="Z317" s="42">
        <f t="shared" si="24"/>
        <v>21</v>
      </c>
      <c r="AA317" s="42">
        <f t="shared" si="24"/>
        <v>23</v>
      </c>
      <c r="AB317" s="42">
        <f t="shared" si="24"/>
        <v>27</v>
      </c>
      <c r="AC317" s="42">
        <f t="shared" si="24"/>
        <v>17</v>
      </c>
      <c r="AD317" s="42">
        <f t="shared" si="24"/>
        <v>44</v>
      </c>
      <c r="AE317" s="42">
        <f t="shared" si="24"/>
        <v>28</v>
      </c>
      <c r="AF317" s="42">
        <f t="shared" si="24"/>
        <v>39</v>
      </c>
      <c r="AG317" s="42">
        <f t="shared" si="24"/>
        <v>67</v>
      </c>
      <c r="AH317" s="42">
        <f t="shared" si="24"/>
        <v>0</v>
      </c>
      <c r="AI317" s="42">
        <f t="shared" si="24"/>
        <v>0</v>
      </c>
      <c r="AJ317" s="42">
        <f t="shared" si="24"/>
        <v>0</v>
      </c>
      <c r="AK317" s="42">
        <f t="shared" si="24"/>
        <v>0</v>
      </c>
      <c r="AL317" s="42">
        <f t="shared" si="24"/>
        <v>306</v>
      </c>
      <c r="AM317" s="42">
        <f t="shared" si="24"/>
        <v>306</v>
      </c>
      <c r="AN317" s="42">
        <f t="shared" si="24"/>
        <v>254</v>
      </c>
      <c r="AO317" s="42">
        <f t="shared" si="24"/>
        <v>1098</v>
      </c>
      <c r="AP317" s="49">
        <f t="shared" si="24"/>
        <v>1352</v>
      </c>
      <c r="AQ317" s="48">
        <f t="shared" si="24"/>
        <v>0</v>
      </c>
      <c r="AR317" s="42">
        <f t="shared" si="24"/>
        <v>0</v>
      </c>
      <c r="AS317" s="42">
        <f t="shared" si="24"/>
        <v>0</v>
      </c>
      <c r="AT317" s="42">
        <f t="shared" si="24"/>
        <v>4</v>
      </c>
      <c r="AU317" s="42">
        <f t="shared" si="24"/>
        <v>1</v>
      </c>
      <c r="AV317" s="42">
        <f t="shared" si="24"/>
        <v>5</v>
      </c>
      <c r="AW317" s="42">
        <f t="shared" si="24"/>
        <v>5</v>
      </c>
      <c r="AX317" s="42">
        <f t="shared" si="24"/>
        <v>3</v>
      </c>
      <c r="AY317" s="42">
        <f t="shared" si="24"/>
        <v>8</v>
      </c>
      <c r="AZ317" s="42">
        <f t="shared" si="24"/>
        <v>0</v>
      </c>
      <c r="BA317" s="42">
        <f t="shared" si="24"/>
        <v>2</v>
      </c>
      <c r="BB317" s="42">
        <f t="shared" si="24"/>
        <v>2</v>
      </c>
      <c r="BC317" s="42">
        <f t="shared" si="24"/>
        <v>0</v>
      </c>
      <c r="BD317" s="42">
        <f t="shared" si="24"/>
        <v>0</v>
      </c>
      <c r="BE317" s="42">
        <f t="shared" si="24"/>
        <v>0</v>
      </c>
      <c r="BF317" s="42">
        <f t="shared" si="24"/>
        <v>0</v>
      </c>
      <c r="BG317" s="42">
        <f t="shared" si="24"/>
        <v>0</v>
      </c>
      <c r="BH317" s="42">
        <f t="shared" si="24"/>
        <v>0</v>
      </c>
      <c r="BI317" s="42">
        <f t="shared" si="24"/>
        <v>0</v>
      </c>
      <c r="BJ317" s="42">
        <f t="shared" si="24"/>
        <v>0</v>
      </c>
      <c r="BK317" s="42">
        <f t="shared" si="24"/>
        <v>0</v>
      </c>
      <c r="BL317" s="42">
        <f t="shared" si="24"/>
        <v>0</v>
      </c>
      <c r="BM317" s="42">
        <f t="shared" si="24"/>
        <v>1</v>
      </c>
      <c r="BN317" s="42">
        <f t="shared" si="24"/>
        <v>1</v>
      </c>
      <c r="BO317" s="42">
        <f t="shared" si="24"/>
        <v>0</v>
      </c>
      <c r="BP317" s="42">
        <f t="shared" si="24"/>
        <v>17</v>
      </c>
      <c r="BQ317" s="42">
        <f aca="true" t="shared" si="25" ref="BQ317:DP317">SUM(BQ297:BQ316)</f>
        <v>17</v>
      </c>
      <c r="BR317" s="42">
        <f t="shared" si="25"/>
        <v>0</v>
      </c>
      <c r="BS317" s="42">
        <f t="shared" si="25"/>
        <v>1</v>
      </c>
      <c r="BT317" s="42">
        <f t="shared" si="25"/>
        <v>1</v>
      </c>
      <c r="BU317" s="42">
        <f t="shared" si="25"/>
        <v>0</v>
      </c>
      <c r="BV317" s="42">
        <f t="shared" si="25"/>
        <v>0</v>
      </c>
      <c r="BW317" s="42">
        <f t="shared" si="25"/>
        <v>0</v>
      </c>
      <c r="BX317" s="42">
        <f t="shared" si="25"/>
        <v>0</v>
      </c>
      <c r="BY317" s="42">
        <f t="shared" si="25"/>
        <v>0</v>
      </c>
      <c r="BZ317" s="42">
        <f t="shared" si="25"/>
        <v>0</v>
      </c>
      <c r="CA317" s="42">
        <f t="shared" si="25"/>
        <v>9</v>
      </c>
      <c r="CB317" s="42">
        <f t="shared" si="25"/>
        <v>25</v>
      </c>
      <c r="CC317" s="49">
        <f t="shared" si="25"/>
        <v>34</v>
      </c>
      <c r="CD317" s="48">
        <f t="shared" si="25"/>
        <v>12</v>
      </c>
      <c r="CE317" s="42">
        <f t="shared" si="25"/>
        <v>1</v>
      </c>
      <c r="CF317" s="42">
        <f t="shared" si="25"/>
        <v>13</v>
      </c>
      <c r="CG317" s="42">
        <f t="shared" si="25"/>
        <v>149</v>
      </c>
      <c r="CH317" s="42">
        <f t="shared" si="25"/>
        <v>80</v>
      </c>
      <c r="CI317" s="42">
        <f t="shared" si="25"/>
        <v>229</v>
      </c>
      <c r="CJ317" s="42">
        <f t="shared" si="25"/>
        <v>39</v>
      </c>
      <c r="CK317" s="42">
        <f t="shared" si="25"/>
        <v>567</v>
      </c>
      <c r="CL317" s="42">
        <f t="shared" si="25"/>
        <v>606</v>
      </c>
      <c r="CM317" s="42">
        <f t="shared" si="25"/>
        <v>2</v>
      </c>
      <c r="CN317" s="42">
        <f t="shared" si="25"/>
        <v>5</v>
      </c>
      <c r="CO317" s="42">
        <f t="shared" si="25"/>
        <v>7</v>
      </c>
      <c r="CP317" s="42">
        <f t="shared" si="25"/>
        <v>0</v>
      </c>
      <c r="CQ317" s="42">
        <f t="shared" si="25"/>
        <v>68</v>
      </c>
      <c r="CR317" s="42">
        <f t="shared" si="25"/>
        <v>68</v>
      </c>
      <c r="CS317" s="42">
        <f t="shared" si="25"/>
        <v>3</v>
      </c>
      <c r="CT317" s="42">
        <f t="shared" si="25"/>
        <v>0</v>
      </c>
      <c r="CU317" s="42">
        <f t="shared" si="25"/>
        <v>3</v>
      </c>
      <c r="CV317" s="42">
        <f t="shared" si="25"/>
        <v>1</v>
      </c>
      <c r="CW317" s="42">
        <f t="shared" si="25"/>
        <v>0</v>
      </c>
      <c r="CX317" s="42">
        <f t="shared" si="25"/>
        <v>1</v>
      </c>
      <c r="CY317" s="42">
        <f t="shared" si="25"/>
        <v>2</v>
      </c>
      <c r="CZ317" s="42">
        <f t="shared" si="25"/>
        <v>22</v>
      </c>
      <c r="DA317" s="42">
        <f t="shared" si="25"/>
        <v>24</v>
      </c>
      <c r="DB317" s="42">
        <f t="shared" si="25"/>
        <v>27</v>
      </c>
      <c r="DC317" s="42">
        <f t="shared" si="25"/>
        <v>34</v>
      </c>
      <c r="DD317" s="42">
        <f t="shared" si="25"/>
        <v>61</v>
      </c>
      <c r="DE317" s="42">
        <f t="shared" si="25"/>
        <v>28</v>
      </c>
      <c r="DF317" s="42">
        <f t="shared" si="25"/>
        <v>40</v>
      </c>
      <c r="DG317" s="42">
        <f t="shared" si="25"/>
        <v>68</v>
      </c>
      <c r="DH317" s="42">
        <f t="shared" si="25"/>
        <v>0</v>
      </c>
      <c r="DI317" s="42">
        <f t="shared" si="25"/>
        <v>0</v>
      </c>
      <c r="DJ317" s="42">
        <f t="shared" si="25"/>
        <v>0</v>
      </c>
      <c r="DK317" s="42">
        <f t="shared" si="25"/>
        <v>0</v>
      </c>
      <c r="DL317" s="42">
        <f t="shared" si="25"/>
        <v>306</v>
      </c>
      <c r="DM317" s="42">
        <f t="shared" si="25"/>
        <v>306</v>
      </c>
      <c r="DN317" s="42">
        <f t="shared" si="25"/>
        <v>263</v>
      </c>
      <c r="DO317" s="42">
        <f t="shared" si="25"/>
        <v>1123</v>
      </c>
      <c r="DP317" s="49">
        <f t="shared" si="25"/>
        <v>1386</v>
      </c>
    </row>
    <row r="318" spans="1:120" ht="15" customHeight="1">
      <c r="A318" s="2" t="s">
        <v>416</v>
      </c>
      <c r="B318" s="1" t="s">
        <v>417</v>
      </c>
      <c r="C318" s="43" t="s">
        <v>312</v>
      </c>
      <c r="D318" s="46">
        <v>0</v>
      </c>
      <c r="E318" s="41">
        <v>0</v>
      </c>
      <c r="F318" s="41">
        <v>0</v>
      </c>
      <c r="G318" s="41">
        <v>7</v>
      </c>
      <c r="H318" s="41">
        <v>0</v>
      </c>
      <c r="I318" s="41">
        <v>7</v>
      </c>
      <c r="J318" s="41">
        <v>7</v>
      </c>
      <c r="K318" s="41">
        <v>39</v>
      </c>
      <c r="L318" s="41">
        <v>46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  <c r="Z318" s="41">
        <v>0</v>
      </c>
      <c r="AA318" s="41">
        <v>0</v>
      </c>
      <c r="AB318" s="41">
        <v>11</v>
      </c>
      <c r="AC318" s="41">
        <v>0</v>
      </c>
      <c r="AD318" s="41">
        <v>11</v>
      </c>
      <c r="AE318" s="41">
        <v>11</v>
      </c>
      <c r="AF318" s="41">
        <v>0</v>
      </c>
      <c r="AG318" s="41">
        <v>11</v>
      </c>
      <c r="AH318" s="41">
        <v>0</v>
      </c>
      <c r="AI318" s="41">
        <v>0</v>
      </c>
      <c r="AJ318" s="41">
        <v>0</v>
      </c>
      <c r="AK318" s="41">
        <v>0</v>
      </c>
      <c r="AL318" s="41">
        <v>0</v>
      </c>
      <c r="AM318" s="41">
        <v>0</v>
      </c>
      <c r="AN318" s="41">
        <v>36</v>
      </c>
      <c r="AO318" s="41">
        <v>39</v>
      </c>
      <c r="AP318" s="47">
        <v>75</v>
      </c>
      <c r="AQ318" s="46">
        <v>0</v>
      </c>
      <c r="AR318" s="41">
        <v>0</v>
      </c>
      <c r="AS318" s="41">
        <v>0</v>
      </c>
      <c r="AT318" s="41">
        <v>0</v>
      </c>
      <c r="AU318" s="41">
        <v>0</v>
      </c>
      <c r="AV318" s="41">
        <v>0</v>
      </c>
      <c r="AW318" s="41">
        <v>0</v>
      </c>
      <c r="AX318" s="41">
        <v>0</v>
      </c>
      <c r="AY318" s="41">
        <v>0</v>
      </c>
      <c r="AZ318" s="41">
        <v>0</v>
      </c>
      <c r="BA318" s="41">
        <v>0</v>
      </c>
      <c r="BB318" s="41">
        <v>0</v>
      </c>
      <c r="BC318" s="41">
        <v>0</v>
      </c>
      <c r="BD318" s="41">
        <v>0</v>
      </c>
      <c r="BE318" s="41">
        <v>0</v>
      </c>
      <c r="BF318" s="41">
        <v>0</v>
      </c>
      <c r="BG318" s="41">
        <v>0</v>
      </c>
      <c r="BH318" s="41">
        <v>0</v>
      </c>
      <c r="BI318" s="41">
        <v>0</v>
      </c>
      <c r="BJ318" s="41">
        <v>0</v>
      </c>
      <c r="BK318" s="41">
        <v>0</v>
      </c>
      <c r="BL318" s="41">
        <v>0</v>
      </c>
      <c r="BM318" s="41">
        <v>0</v>
      </c>
      <c r="BN318" s="41">
        <v>0</v>
      </c>
      <c r="BO318" s="41">
        <v>0</v>
      </c>
      <c r="BP318" s="41">
        <v>0</v>
      </c>
      <c r="BQ318" s="41">
        <v>0</v>
      </c>
      <c r="BR318" s="41">
        <v>0</v>
      </c>
      <c r="BS318" s="41">
        <v>0</v>
      </c>
      <c r="BT318" s="41">
        <v>0</v>
      </c>
      <c r="BU318" s="41">
        <v>0</v>
      </c>
      <c r="BV318" s="41">
        <v>0</v>
      </c>
      <c r="BW318" s="41">
        <v>0</v>
      </c>
      <c r="BX318" s="41">
        <v>0</v>
      </c>
      <c r="BY318" s="41">
        <v>0</v>
      </c>
      <c r="BZ318" s="41">
        <v>0</v>
      </c>
      <c r="CA318" s="41">
        <v>0</v>
      </c>
      <c r="CB318" s="41">
        <v>0</v>
      </c>
      <c r="CC318" s="47">
        <v>0</v>
      </c>
      <c r="CD318" s="46">
        <v>0</v>
      </c>
      <c r="CE318" s="41">
        <v>0</v>
      </c>
      <c r="CF318" s="41">
        <v>0</v>
      </c>
      <c r="CG318" s="41">
        <v>7</v>
      </c>
      <c r="CH318" s="41">
        <v>0</v>
      </c>
      <c r="CI318" s="41">
        <v>7</v>
      </c>
      <c r="CJ318" s="41">
        <v>7</v>
      </c>
      <c r="CK318" s="41">
        <v>39</v>
      </c>
      <c r="CL318" s="41">
        <v>46</v>
      </c>
      <c r="CM318" s="41">
        <v>0</v>
      </c>
      <c r="CN318" s="41">
        <v>0</v>
      </c>
      <c r="CO318" s="41">
        <v>0</v>
      </c>
      <c r="CP318" s="41">
        <v>0</v>
      </c>
      <c r="CQ318" s="41">
        <v>0</v>
      </c>
      <c r="CR318" s="41">
        <v>0</v>
      </c>
      <c r="CS318" s="41">
        <v>0</v>
      </c>
      <c r="CT318" s="41">
        <v>0</v>
      </c>
      <c r="CU318" s="41">
        <v>0</v>
      </c>
      <c r="CV318" s="41">
        <v>0</v>
      </c>
      <c r="CW318" s="41">
        <v>0</v>
      </c>
      <c r="CX318" s="41">
        <v>0</v>
      </c>
      <c r="CY318" s="41">
        <v>0</v>
      </c>
      <c r="CZ318" s="41">
        <v>0</v>
      </c>
      <c r="DA318" s="41">
        <v>0</v>
      </c>
      <c r="DB318" s="41">
        <v>11</v>
      </c>
      <c r="DC318" s="41">
        <v>0</v>
      </c>
      <c r="DD318" s="41">
        <v>11</v>
      </c>
      <c r="DE318" s="41">
        <v>11</v>
      </c>
      <c r="DF318" s="41">
        <v>0</v>
      </c>
      <c r="DG318" s="41">
        <v>11</v>
      </c>
      <c r="DH318" s="41">
        <v>0</v>
      </c>
      <c r="DI318" s="41">
        <v>0</v>
      </c>
      <c r="DJ318" s="41">
        <v>0</v>
      </c>
      <c r="DK318" s="41">
        <v>0</v>
      </c>
      <c r="DL318" s="41">
        <v>0</v>
      </c>
      <c r="DM318" s="41">
        <v>0</v>
      </c>
      <c r="DN318" s="41">
        <v>36</v>
      </c>
      <c r="DO318" s="41">
        <v>39</v>
      </c>
      <c r="DP318" s="47">
        <v>75</v>
      </c>
    </row>
    <row r="319" spans="1:120" ht="15" customHeight="1">
      <c r="A319" s="2" t="s">
        <v>416</v>
      </c>
      <c r="B319" s="1" t="s">
        <v>417</v>
      </c>
      <c r="C319" s="43" t="s">
        <v>313</v>
      </c>
      <c r="D319" s="46">
        <v>20</v>
      </c>
      <c r="E319" s="41">
        <v>0</v>
      </c>
      <c r="F319" s="41">
        <v>20</v>
      </c>
      <c r="G319" s="41">
        <v>7</v>
      </c>
      <c r="H319" s="41">
        <v>0</v>
      </c>
      <c r="I319" s="41">
        <v>7</v>
      </c>
      <c r="J319" s="41">
        <v>0</v>
      </c>
      <c r="K319" s="41">
        <v>2</v>
      </c>
      <c r="L319" s="41">
        <v>2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0</v>
      </c>
      <c r="W319" s="41">
        <v>0</v>
      </c>
      <c r="X319" s="41">
        <v>0</v>
      </c>
      <c r="Y319" s="41">
        <v>0</v>
      </c>
      <c r="Z319" s="41">
        <v>0</v>
      </c>
      <c r="AA319" s="41">
        <v>0</v>
      </c>
      <c r="AB319" s="41">
        <v>0</v>
      </c>
      <c r="AC319" s="41">
        <v>0</v>
      </c>
      <c r="AD319" s="41">
        <v>0</v>
      </c>
      <c r="AE319" s="41">
        <v>0</v>
      </c>
      <c r="AF319" s="41">
        <v>0</v>
      </c>
      <c r="AG319" s="41">
        <v>0</v>
      </c>
      <c r="AH319" s="41">
        <v>0</v>
      </c>
      <c r="AI319" s="41">
        <v>0</v>
      </c>
      <c r="AJ319" s="41">
        <v>0</v>
      </c>
      <c r="AK319" s="41">
        <v>0</v>
      </c>
      <c r="AL319" s="41">
        <v>0</v>
      </c>
      <c r="AM319" s="41">
        <v>0</v>
      </c>
      <c r="AN319" s="41">
        <v>27</v>
      </c>
      <c r="AO319" s="41">
        <v>2</v>
      </c>
      <c r="AP319" s="47">
        <v>29</v>
      </c>
      <c r="AQ319" s="46">
        <v>0</v>
      </c>
      <c r="AR319" s="41">
        <v>0</v>
      </c>
      <c r="AS319" s="41">
        <v>0</v>
      </c>
      <c r="AT319" s="41">
        <v>0</v>
      </c>
      <c r="AU319" s="41">
        <v>0</v>
      </c>
      <c r="AV319" s="41">
        <v>0</v>
      </c>
      <c r="AW319" s="41">
        <v>0</v>
      </c>
      <c r="AX319" s="41">
        <v>0</v>
      </c>
      <c r="AY319" s="41">
        <v>0</v>
      </c>
      <c r="AZ319" s="41">
        <v>0</v>
      </c>
      <c r="BA319" s="41">
        <v>0</v>
      </c>
      <c r="BB319" s="41">
        <v>0</v>
      </c>
      <c r="BC319" s="41">
        <v>0</v>
      </c>
      <c r="BD319" s="41">
        <v>0</v>
      </c>
      <c r="BE319" s="41">
        <v>0</v>
      </c>
      <c r="BF319" s="41">
        <v>0</v>
      </c>
      <c r="BG319" s="41">
        <v>0</v>
      </c>
      <c r="BH319" s="41">
        <v>0</v>
      </c>
      <c r="BI319" s="41">
        <v>0</v>
      </c>
      <c r="BJ319" s="41">
        <v>0</v>
      </c>
      <c r="BK319" s="41">
        <v>0</v>
      </c>
      <c r="BL319" s="41">
        <v>0</v>
      </c>
      <c r="BM319" s="41">
        <v>0</v>
      </c>
      <c r="BN319" s="41">
        <v>0</v>
      </c>
      <c r="BO319" s="41">
        <v>0</v>
      </c>
      <c r="BP319" s="41">
        <v>0</v>
      </c>
      <c r="BQ319" s="41">
        <v>0</v>
      </c>
      <c r="BR319" s="41">
        <v>0</v>
      </c>
      <c r="BS319" s="41">
        <v>0</v>
      </c>
      <c r="BT319" s="41">
        <v>0</v>
      </c>
      <c r="BU319" s="41">
        <v>0</v>
      </c>
      <c r="BV319" s="41">
        <v>0</v>
      </c>
      <c r="BW319" s="41">
        <v>0</v>
      </c>
      <c r="BX319" s="41">
        <v>0</v>
      </c>
      <c r="BY319" s="41">
        <v>0</v>
      </c>
      <c r="BZ319" s="41">
        <v>0</v>
      </c>
      <c r="CA319" s="41">
        <v>0</v>
      </c>
      <c r="CB319" s="41">
        <v>0</v>
      </c>
      <c r="CC319" s="47">
        <v>0</v>
      </c>
      <c r="CD319" s="46">
        <v>20</v>
      </c>
      <c r="CE319" s="41">
        <v>0</v>
      </c>
      <c r="CF319" s="41">
        <v>20</v>
      </c>
      <c r="CG319" s="41">
        <v>7</v>
      </c>
      <c r="CH319" s="41">
        <v>0</v>
      </c>
      <c r="CI319" s="41">
        <v>7</v>
      </c>
      <c r="CJ319" s="41">
        <v>0</v>
      </c>
      <c r="CK319" s="41">
        <v>2</v>
      </c>
      <c r="CL319" s="41">
        <v>2</v>
      </c>
      <c r="CM319" s="41">
        <v>0</v>
      </c>
      <c r="CN319" s="41">
        <v>0</v>
      </c>
      <c r="CO319" s="41">
        <v>0</v>
      </c>
      <c r="CP319" s="41">
        <v>0</v>
      </c>
      <c r="CQ319" s="41">
        <v>0</v>
      </c>
      <c r="CR319" s="41">
        <v>0</v>
      </c>
      <c r="CS319" s="41">
        <v>0</v>
      </c>
      <c r="CT319" s="41">
        <v>0</v>
      </c>
      <c r="CU319" s="41">
        <v>0</v>
      </c>
      <c r="CV319" s="41">
        <v>0</v>
      </c>
      <c r="CW319" s="41">
        <v>0</v>
      </c>
      <c r="CX319" s="41">
        <v>0</v>
      </c>
      <c r="CY319" s="41">
        <v>0</v>
      </c>
      <c r="CZ319" s="41">
        <v>0</v>
      </c>
      <c r="DA319" s="41">
        <v>0</v>
      </c>
      <c r="DB319" s="41">
        <v>0</v>
      </c>
      <c r="DC319" s="41">
        <v>0</v>
      </c>
      <c r="DD319" s="41">
        <v>0</v>
      </c>
      <c r="DE319" s="41">
        <v>0</v>
      </c>
      <c r="DF319" s="41">
        <v>0</v>
      </c>
      <c r="DG319" s="41">
        <v>0</v>
      </c>
      <c r="DH319" s="41">
        <v>0</v>
      </c>
      <c r="DI319" s="41">
        <v>0</v>
      </c>
      <c r="DJ319" s="41">
        <v>0</v>
      </c>
      <c r="DK319" s="41">
        <v>0</v>
      </c>
      <c r="DL319" s="41">
        <v>0</v>
      </c>
      <c r="DM319" s="41">
        <v>0</v>
      </c>
      <c r="DN319" s="41">
        <v>27</v>
      </c>
      <c r="DO319" s="41">
        <v>2</v>
      </c>
      <c r="DP319" s="47">
        <v>29</v>
      </c>
    </row>
    <row r="320" spans="1:120" ht="15" customHeight="1">
      <c r="A320" s="2" t="s">
        <v>416</v>
      </c>
      <c r="B320" s="1" t="s">
        <v>417</v>
      </c>
      <c r="C320" s="43" t="s">
        <v>314</v>
      </c>
      <c r="D320" s="46">
        <v>9</v>
      </c>
      <c r="E320" s="41">
        <v>0</v>
      </c>
      <c r="F320" s="41">
        <v>9</v>
      </c>
      <c r="G320" s="41">
        <v>1</v>
      </c>
      <c r="H320" s="41">
        <v>7</v>
      </c>
      <c r="I320" s="41">
        <v>8</v>
      </c>
      <c r="J320" s="41">
        <v>0</v>
      </c>
      <c r="K320" s="41">
        <v>2</v>
      </c>
      <c r="L320" s="41">
        <v>2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  <c r="Z320" s="41">
        <v>0</v>
      </c>
      <c r="AA320" s="41">
        <v>0</v>
      </c>
      <c r="AB320" s="41">
        <v>0</v>
      </c>
      <c r="AC320" s="41">
        <v>0</v>
      </c>
      <c r="AD320" s="41"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0</v>
      </c>
      <c r="AM320" s="41">
        <v>0</v>
      </c>
      <c r="AN320" s="41">
        <v>10</v>
      </c>
      <c r="AO320" s="41">
        <v>9</v>
      </c>
      <c r="AP320" s="47">
        <v>19</v>
      </c>
      <c r="AQ320" s="46">
        <v>0</v>
      </c>
      <c r="AR320" s="41">
        <v>0</v>
      </c>
      <c r="AS320" s="41">
        <v>0</v>
      </c>
      <c r="AT320" s="41">
        <v>0</v>
      </c>
      <c r="AU320" s="41">
        <v>0</v>
      </c>
      <c r="AV320" s="41">
        <v>0</v>
      </c>
      <c r="AW320" s="41">
        <v>0</v>
      </c>
      <c r="AX320" s="41">
        <v>0</v>
      </c>
      <c r="AY320" s="41">
        <v>0</v>
      </c>
      <c r="AZ320" s="41">
        <v>0</v>
      </c>
      <c r="BA320" s="41">
        <v>0</v>
      </c>
      <c r="BB320" s="41">
        <v>0</v>
      </c>
      <c r="BC320" s="41">
        <v>0</v>
      </c>
      <c r="BD320" s="41">
        <v>0</v>
      </c>
      <c r="BE320" s="41">
        <v>0</v>
      </c>
      <c r="BF320" s="41">
        <v>0</v>
      </c>
      <c r="BG320" s="41">
        <v>0</v>
      </c>
      <c r="BH320" s="41">
        <v>0</v>
      </c>
      <c r="BI320" s="41">
        <v>0</v>
      </c>
      <c r="BJ320" s="41">
        <v>0</v>
      </c>
      <c r="BK320" s="41">
        <v>0</v>
      </c>
      <c r="BL320" s="41">
        <v>0</v>
      </c>
      <c r="BM320" s="41">
        <v>0</v>
      </c>
      <c r="BN320" s="41">
        <v>0</v>
      </c>
      <c r="BO320" s="41">
        <v>0</v>
      </c>
      <c r="BP320" s="41">
        <v>0</v>
      </c>
      <c r="BQ320" s="41">
        <v>0</v>
      </c>
      <c r="BR320" s="41">
        <v>0</v>
      </c>
      <c r="BS320" s="41">
        <v>0</v>
      </c>
      <c r="BT320" s="41">
        <v>0</v>
      </c>
      <c r="BU320" s="41">
        <v>0</v>
      </c>
      <c r="BV320" s="41">
        <v>0</v>
      </c>
      <c r="BW320" s="41">
        <v>0</v>
      </c>
      <c r="BX320" s="41">
        <v>0</v>
      </c>
      <c r="BY320" s="41">
        <v>0</v>
      </c>
      <c r="BZ320" s="41">
        <v>0</v>
      </c>
      <c r="CA320" s="41">
        <v>0</v>
      </c>
      <c r="CB320" s="41">
        <v>0</v>
      </c>
      <c r="CC320" s="47">
        <v>0</v>
      </c>
      <c r="CD320" s="46">
        <v>9</v>
      </c>
      <c r="CE320" s="41">
        <v>0</v>
      </c>
      <c r="CF320" s="41">
        <v>9</v>
      </c>
      <c r="CG320" s="41">
        <v>1</v>
      </c>
      <c r="CH320" s="41">
        <v>7</v>
      </c>
      <c r="CI320" s="41">
        <v>8</v>
      </c>
      <c r="CJ320" s="41">
        <v>0</v>
      </c>
      <c r="CK320" s="41">
        <v>2</v>
      </c>
      <c r="CL320" s="41">
        <v>2</v>
      </c>
      <c r="CM320" s="41">
        <v>0</v>
      </c>
      <c r="CN320" s="41">
        <v>0</v>
      </c>
      <c r="CO320" s="41">
        <v>0</v>
      </c>
      <c r="CP320" s="41">
        <v>0</v>
      </c>
      <c r="CQ320" s="41">
        <v>0</v>
      </c>
      <c r="CR320" s="41">
        <v>0</v>
      </c>
      <c r="CS320" s="41">
        <v>0</v>
      </c>
      <c r="CT320" s="41">
        <v>0</v>
      </c>
      <c r="CU320" s="41">
        <v>0</v>
      </c>
      <c r="CV320" s="41">
        <v>0</v>
      </c>
      <c r="CW320" s="41">
        <v>0</v>
      </c>
      <c r="CX320" s="41">
        <v>0</v>
      </c>
      <c r="CY320" s="41">
        <v>0</v>
      </c>
      <c r="CZ320" s="41">
        <v>0</v>
      </c>
      <c r="DA320" s="41">
        <v>0</v>
      </c>
      <c r="DB320" s="41">
        <v>0</v>
      </c>
      <c r="DC320" s="41">
        <v>0</v>
      </c>
      <c r="DD320" s="41">
        <v>0</v>
      </c>
      <c r="DE320" s="41">
        <v>0</v>
      </c>
      <c r="DF320" s="41">
        <v>0</v>
      </c>
      <c r="DG320" s="41">
        <v>0</v>
      </c>
      <c r="DH320" s="41">
        <v>0</v>
      </c>
      <c r="DI320" s="41">
        <v>0</v>
      </c>
      <c r="DJ320" s="41">
        <v>0</v>
      </c>
      <c r="DK320" s="41">
        <v>0</v>
      </c>
      <c r="DL320" s="41">
        <v>0</v>
      </c>
      <c r="DM320" s="41">
        <v>0</v>
      </c>
      <c r="DN320" s="41">
        <v>10</v>
      </c>
      <c r="DO320" s="41">
        <v>9</v>
      </c>
      <c r="DP320" s="47">
        <v>19</v>
      </c>
    </row>
    <row r="321" spans="1:120" ht="15" customHeight="1">
      <c r="A321" s="2" t="s">
        <v>416</v>
      </c>
      <c r="B321" s="1" t="s">
        <v>417</v>
      </c>
      <c r="C321" s="43" t="s">
        <v>315</v>
      </c>
      <c r="D321" s="46">
        <v>0</v>
      </c>
      <c r="E321" s="41">
        <v>0</v>
      </c>
      <c r="F321" s="41">
        <v>0</v>
      </c>
      <c r="G321" s="41">
        <v>0</v>
      </c>
      <c r="H321" s="41">
        <v>59</v>
      </c>
      <c r="I321" s="41">
        <v>59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0</v>
      </c>
      <c r="W321" s="41">
        <v>0</v>
      </c>
      <c r="X321" s="41">
        <v>0</v>
      </c>
      <c r="Y321" s="41">
        <v>0</v>
      </c>
      <c r="Z321" s="41">
        <v>0</v>
      </c>
      <c r="AA321" s="41">
        <v>0</v>
      </c>
      <c r="AB321" s="41">
        <v>0</v>
      </c>
      <c r="AC321" s="41">
        <v>0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  <c r="AL321" s="41">
        <v>0</v>
      </c>
      <c r="AM321" s="41">
        <v>0</v>
      </c>
      <c r="AN321" s="41">
        <v>0</v>
      </c>
      <c r="AO321" s="41">
        <v>59</v>
      </c>
      <c r="AP321" s="47">
        <v>59</v>
      </c>
      <c r="AQ321" s="46">
        <v>0</v>
      </c>
      <c r="AR321" s="41">
        <v>0</v>
      </c>
      <c r="AS321" s="41">
        <v>0</v>
      </c>
      <c r="AT321" s="41">
        <v>0</v>
      </c>
      <c r="AU321" s="41">
        <v>0</v>
      </c>
      <c r="AV321" s="41">
        <v>0</v>
      </c>
      <c r="AW321" s="41">
        <v>0</v>
      </c>
      <c r="AX321" s="41">
        <v>0</v>
      </c>
      <c r="AY321" s="41">
        <v>0</v>
      </c>
      <c r="AZ321" s="41">
        <v>0</v>
      </c>
      <c r="BA321" s="41">
        <v>0</v>
      </c>
      <c r="BB321" s="41">
        <v>0</v>
      </c>
      <c r="BC321" s="41">
        <v>0</v>
      </c>
      <c r="BD321" s="41">
        <v>0</v>
      </c>
      <c r="BE321" s="41">
        <v>0</v>
      </c>
      <c r="BF321" s="41">
        <v>0</v>
      </c>
      <c r="BG321" s="41">
        <v>0</v>
      </c>
      <c r="BH321" s="41">
        <v>0</v>
      </c>
      <c r="BI321" s="41">
        <v>0</v>
      </c>
      <c r="BJ321" s="41">
        <v>0</v>
      </c>
      <c r="BK321" s="41">
        <v>0</v>
      </c>
      <c r="BL321" s="41">
        <v>0</v>
      </c>
      <c r="BM321" s="41">
        <v>0</v>
      </c>
      <c r="BN321" s="41">
        <v>0</v>
      </c>
      <c r="BO321" s="41">
        <v>0</v>
      </c>
      <c r="BP321" s="41">
        <v>0</v>
      </c>
      <c r="BQ321" s="41">
        <v>0</v>
      </c>
      <c r="BR321" s="41">
        <v>0</v>
      </c>
      <c r="BS321" s="41">
        <v>0</v>
      </c>
      <c r="BT321" s="41">
        <v>0</v>
      </c>
      <c r="BU321" s="41">
        <v>0</v>
      </c>
      <c r="BV321" s="41">
        <v>0</v>
      </c>
      <c r="BW321" s="41">
        <v>0</v>
      </c>
      <c r="BX321" s="41">
        <v>0</v>
      </c>
      <c r="BY321" s="41">
        <v>0</v>
      </c>
      <c r="BZ321" s="41">
        <v>0</v>
      </c>
      <c r="CA321" s="41">
        <v>0</v>
      </c>
      <c r="CB321" s="41">
        <v>0</v>
      </c>
      <c r="CC321" s="47">
        <v>0</v>
      </c>
      <c r="CD321" s="46">
        <v>0</v>
      </c>
      <c r="CE321" s="41">
        <v>0</v>
      </c>
      <c r="CF321" s="41">
        <v>0</v>
      </c>
      <c r="CG321" s="41">
        <v>0</v>
      </c>
      <c r="CH321" s="41">
        <v>59</v>
      </c>
      <c r="CI321" s="41">
        <v>59</v>
      </c>
      <c r="CJ321" s="41">
        <v>0</v>
      </c>
      <c r="CK321" s="41">
        <v>0</v>
      </c>
      <c r="CL321" s="41">
        <v>0</v>
      </c>
      <c r="CM321" s="41">
        <v>0</v>
      </c>
      <c r="CN321" s="41">
        <v>0</v>
      </c>
      <c r="CO321" s="41">
        <v>0</v>
      </c>
      <c r="CP321" s="41">
        <v>0</v>
      </c>
      <c r="CQ321" s="41">
        <v>0</v>
      </c>
      <c r="CR321" s="41">
        <v>0</v>
      </c>
      <c r="CS321" s="41">
        <v>0</v>
      </c>
      <c r="CT321" s="41">
        <v>0</v>
      </c>
      <c r="CU321" s="41">
        <v>0</v>
      </c>
      <c r="CV321" s="41">
        <v>0</v>
      </c>
      <c r="CW321" s="41">
        <v>0</v>
      </c>
      <c r="CX321" s="41">
        <v>0</v>
      </c>
      <c r="CY321" s="41">
        <v>0</v>
      </c>
      <c r="CZ321" s="41">
        <v>0</v>
      </c>
      <c r="DA321" s="41">
        <v>0</v>
      </c>
      <c r="DB321" s="41">
        <v>0</v>
      </c>
      <c r="DC321" s="41">
        <v>0</v>
      </c>
      <c r="DD321" s="41">
        <v>0</v>
      </c>
      <c r="DE321" s="41">
        <v>0</v>
      </c>
      <c r="DF321" s="41">
        <v>0</v>
      </c>
      <c r="DG321" s="41">
        <v>0</v>
      </c>
      <c r="DH321" s="41">
        <v>0</v>
      </c>
      <c r="DI321" s="41">
        <v>0</v>
      </c>
      <c r="DJ321" s="41">
        <v>0</v>
      </c>
      <c r="DK321" s="41">
        <v>0</v>
      </c>
      <c r="DL321" s="41">
        <v>0</v>
      </c>
      <c r="DM321" s="41">
        <v>0</v>
      </c>
      <c r="DN321" s="41">
        <v>0</v>
      </c>
      <c r="DO321" s="41">
        <v>59</v>
      </c>
      <c r="DP321" s="47">
        <v>59</v>
      </c>
    </row>
    <row r="322" spans="1:120" ht="15" customHeight="1">
      <c r="A322" s="2" t="s">
        <v>416</v>
      </c>
      <c r="B322" s="1" t="s">
        <v>417</v>
      </c>
      <c r="C322" s="43" t="s">
        <v>316</v>
      </c>
      <c r="D322" s="46">
        <v>0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0</v>
      </c>
      <c r="W322" s="41">
        <v>0</v>
      </c>
      <c r="X322" s="41">
        <v>0</v>
      </c>
      <c r="Y322" s="41">
        <v>0</v>
      </c>
      <c r="Z322" s="41">
        <v>0</v>
      </c>
      <c r="AA322" s="41">
        <v>0</v>
      </c>
      <c r="AB322" s="41">
        <v>0</v>
      </c>
      <c r="AC322" s="41">
        <v>0</v>
      </c>
      <c r="AD322" s="41">
        <v>0</v>
      </c>
      <c r="AE322" s="41">
        <v>0</v>
      </c>
      <c r="AF322" s="41">
        <v>0</v>
      </c>
      <c r="AG322" s="41">
        <v>0</v>
      </c>
      <c r="AH322" s="41">
        <v>0</v>
      </c>
      <c r="AI322" s="41">
        <v>0</v>
      </c>
      <c r="AJ322" s="41">
        <v>0</v>
      </c>
      <c r="AK322" s="41">
        <v>0</v>
      </c>
      <c r="AL322" s="41">
        <v>0</v>
      </c>
      <c r="AM322" s="41">
        <v>0</v>
      </c>
      <c r="AN322" s="41">
        <v>0</v>
      </c>
      <c r="AO322" s="41">
        <v>0</v>
      </c>
      <c r="AP322" s="47">
        <v>0</v>
      </c>
      <c r="AQ322" s="46">
        <v>0</v>
      </c>
      <c r="AR322" s="41">
        <v>0</v>
      </c>
      <c r="AS322" s="41">
        <v>0</v>
      </c>
      <c r="AT322" s="41">
        <v>0</v>
      </c>
      <c r="AU322" s="41">
        <v>0</v>
      </c>
      <c r="AV322" s="41">
        <v>0</v>
      </c>
      <c r="AW322" s="41">
        <v>0</v>
      </c>
      <c r="AX322" s="41">
        <v>0</v>
      </c>
      <c r="AY322" s="41">
        <v>0</v>
      </c>
      <c r="AZ322" s="41">
        <v>0</v>
      </c>
      <c r="BA322" s="41">
        <v>0</v>
      </c>
      <c r="BB322" s="41">
        <v>0</v>
      </c>
      <c r="BC322" s="41">
        <v>0</v>
      </c>
      <c r="BD322" s="41">
        <v>0</v>
      </c>
      <c r="BE322" s="41">
        <v>0</v>
      </c>
      <c r="BF322" s="41">
        <v>0</v>
      </c>
      <c r="BG322" s="41">
        <v>0</v>
      </c>
      <c r="BH322" s="41">
        <v>0</v>
      </c>
      <c r="BI322" s="41">
        <v>0</v>
      </c>
      <c r="BJ322" s="41">
        <v>0</v>
      </c>
      <c r="BK322" s="41">
        <v>0</v>
      </c>
      <c r="BL322" s="41">
        <v>0</v>
      </c>
      <c r="BM322" s="41">
        <v>0</v>
      </c>
      <c r="BN322" s="41">
        <v>0</v>
      </c>
      <c r="BO322" s="41">
        <v>0</v>
      </c>
      <c r="BP322" s="41">
        <v>0</v>
      </c>
      <c r="BQ322" s="41">
        <v>0</v>
      </c>
      <c r="BR322" s="41">
        <v>0</v>
      </c>
      <c r="BS322" s="41">
        <v>0</v>
      </c>
      <c r="BT322" s="41">
        <v>0</v>
      </c>
      <c r="BU322" s="41">
        <v>0</v>
      </c>
      <c r="BV322" s="41">
        <v>0</v>
      </c>
      <c r="BW322" s="41">
        <v>0</v>
      </c>
      <c r="BX322" s="41">
        <v>0</v>
      </c>
      <c r="BY322" s="41">
        <v>0</v>
      </c>
      <c r="BZ322" s="41">
        <v>0</v>
      </c>
      <c r="CA322" s="41">
        <v>0</v>
      </c>
      <c r="CB322" s="41">
        <v>0</v>
      </c>
      <c r="CC322" s="47">
        <v>0</v>
      </c>
      <c r="CD322" s="46">
        <v>0</v>
      </c>
      <c r="CE322" s="41">
        <v>0</v>
      </c>
      <c r="CF322" s="41">
        <v>0</v>
      </c>
      <c r="CG322" s="41">
        <v>0</v>
      </c>
      <c r="CH322" s="41">
        <v>0</v>
      </c>
      <c r="CI322" s="41">
        <v>0</v>
      </c>
      <c r="CJ322" s="41">
        <v>0</v>
      </c>
      <c r="CK322" s="41">
        <v>0</v>
      </c>
      <c r="CL322" s="41">
        <v>0</v>
      </c>
      <c r="CM322" s="41">
        <v>0</v>
      </c>
      <c r="CN322" s="41">
        <v>0</v>
      </c>
      <c r="CO322" s="41">
        <v>0</v>
      </c>
      <c r="CP322" s="41">
        <v>0</v>
      </c>
      <c r="CQ322" s="41">
        <v>0</v>
      </c>
      <c r="CR322" s="41">
        <v>0</v>
      </c>
      <c r="CS322" s="41">
        <v>0</v>
      </c>
      <c r="CT322" s="41">
        <v>0</v>
      </c>
      <c r="CU322" s="41">
        <v>0</v>
      </c>
      <c r="CV322" s="41">
        <v>0</v>
      </c>
      <c r="CW322" s="41">
        <v>0</v>
      </c>
      <c r="CX322" s="41">
        <v>0</v>
      </c>
      <c r="CY322" s="41">
        <v>0</v>
      </c>
      <c r="CZ322" s="41">
        <v>0</v>
      </c>
      <c r="DA322" s="41">
        <v>0</v>
      </c>
      <c r="DB322" s="41">
        <v>0</v>
      </c>
      <c r="DC322" s="41">
        <v>0</v>
      </c>
      <c r="DD322" s="41">
        <v>0</v>
      </c>
      <c r="DE322" s="41">
        <v>0</v>
      </c>
      <c r="DF322" s="41">
        <v>0</v>
      </c>
      <c r="DG322" s="41">
        <v>0</v>
      </c>
      <c r="DH322" s="41">
        <v>0</v>
      </c>
      <c r="DI322" s="41">
        <v>0</v>
      </c>
      <c r="DJ322" s="41">
        <v>0</v>
      </c>
      <c r="DK322" s="41">
        <v>0</v>
      </c>
      <c r="DL322" s="41">
        <v>0</v>
      </c>
      <c r="DM322" s="41">
        <v>0</v>
      </c>
      <c r="DN322" s="41">
        <v>0</v>
      </c>
      <c r="DO322" s="41">
        <v>0</v>
      </c>
      <c r="DP322" s="47">
        <v>0</v>
      </c>
    </row>
    <row r="323" spans="1:120" ht="15" customHeight="1">
      <c r="A323" s="2" t="s">
        <v>416</v>
      </c>
      <c r="B323" s="1" t="s">
        <v>418</v>
      </c>
      <c r="C323" s="43" t="s">
        <v>317</v>
      </c>
      <c r="D323" s="46">
        <v>0</v>
      </c>
      <c r="E323" s="41">
        <v>0</v>
      </c>
      <c r="F323" s="41">
        <v>0</v>
      </c>
      <c r="G323" s="41">
        <v>13</v>
      </c>
      <c r="H323" s="41">
        <v>0</v>
      </c>
      <c r="I323" s="41">
        <v>13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0</v>
      </c>
      <c r="W323" s="41">
        <v>0</v>
      </c>
      <c r="X323" s="41">
        <v>0</v>
      </c>
      <c r="Y323" s="41">
        <v>0</v>
      </c>
      <c r="Z323" s="41">
        <v>0</v>
      </c>
      <c r="AA323" s="41">
        <v>0</v>
      </c>
      <c r="AB323" s="41">
        <v>0</v>
      </c>
      <c r="AC323" s="41">
        <v>0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s="41">
        <v>0</v>
      </c>
      <c r="AM323" s="41">
        <v>0</v>
      </c>
      <c r="AN323" s="41">
        <v>13</v>
      </c>
      <c r="AO323" s="41">
        <v>0</v>
      </c>
      <c r="AP323" s="47">
        <v>13</v>
      </c>
      <c r="AQ323" s="46">
        <v>0</v>
      </c>
      <c r="AR323" s="41">
        <v>0</v>
      </c>
      <c r="AS323" s="41">
        <v>0</v>
      </c>
      <c r="AT323" s="41">
        <v>0</v>
      </c>
      <c r="AU323" s="41">
        <v>0</v>
      </c>
      <c r="AV323" s="41">
        <v>0</v>
      </c>
      <c r="AW323" s="41">
        <v>0</v>
      </c>
      <c r="AX323" s="41">
        <v>0</v>
      </c>
      <c r="AY323" s="41">
        <v>0</v>
      </c>
      <c r="AZ323" s="41">
        <v>0</v>
      </c>
      <c r="BA323" s="41">
        <v>0</v>
      </c>
      <c r="BB323" s="41">
        <v>0</v>
      </c>
      <c r="BC323" s="41">
        <v>0</v>
      </c>
      <c r="BD323" s="41">
        <v>0</v>
      </c>
      <c r="BE323" s="41">
        <v>0</v>
      </c>
      <c r="BF323" s="41">
        <v>0</v>
      </c>
      <c r="BG323" s="41">
        <v>0</v>
      </c>
      <c r="BH323" s="41">
        <v>0</v>
      </c>
      <c r="BI323" s="41">
        <v>0</v>
      </c>
      <c r="BJ323" s="41">
        <v>0</v>
      </c>
      <c r="BK323" s="41">
        <v>0</v>
      </c>
      <c r="BL323" s="41">
        <v>0</v>
      </c>
      <c r="BM323" s="41">
        <v>0</v>
      </c>
      <c r="BN323" s="41">
        <v>0</v>
      </c>
      <c r="BO323" s="41">
        <v>0</v>
      </c>
      <c r="BP323" s="41">
        <v>0</v>
      </c>
      <c r="BQ323" s="41">
        <v>0</v>
      </c>
      <c r="BR323" s="41">
        <v>0</v>
      </c>
      <c r="BS323" s="41">
        <v>0</v>
      </c>
      <c r="BT323" s="41">
        <v>0</v>
      </c>
      <c r="BU323" s="41">
        <v>0</v>
      </c>
      <c r="BV323" s="41">
        <v>0</v>
      </c>
      <c r="BW323" s="41">
        <v>0</v>
      </c>
      <c r="BX323" s="41">
        <v>0</v>
      </c>
      <c r="BY323" s="41">
        <v>0</v>
      </c>
      <c r="BZ323" s="41">
        <v>0</v>
      </c>
      <c r="CA323" s="41">
        <v>0</v>
      </c>
      <c r="CB323" s="41">
        <v>0</v>
      </c>
      <c r="CC323" s="47">
        <v>0</v>
      </c>
      <c r="CD323" s="46">
        <v>0</v>
      </c>
      <c r="CE323" s="41">
        <v>0</v>
      </c>
      <c r="CF323" s="41">
        <v>0</v>
      </c>
      <c r="CG323" s="41">
        <v>13</v>
      </c>
      <c r="CH323" s="41">
        <v>0</v>
      </c>
      <c r="CI323" s="41">
        <v>13</v>
      </c>
      <c r="CJ323" s="41">
        <v>0</v>
      </c>
      <c r="CK323" s="41">
        <v>0</v>
      </c>
      <c r="CL323" s="41">
        <v>0</v>
      </c>
      <c r="CM323" s="41">
        <v>0</v>
      </c>
      <c r="CN323" s="41">
        <v>0</v>
      </c>
      <c r="CO323" s="41">
        <v>0</v>
      </c>
      <c r="CP323" s="41">
        <v>0</v>
      </c>
      <c r="CQ323" s="41">
        <v>0</v>
      </c>
      <c r="CR323" s="41">
        <v>0</v>
      </c>
      <c r="CS323" s="41">
        <v>0</v>
      </c>
      <c r="CT323" s="41">
        <v>0</v>
      </c>
      <c r="CU323" s="41">
        <v>0</v>
      </c>
      <c r="CV323" s="41">
        <v>0</v>
      </c>
      <c r="CW323" s="41">
        <v>0</v>
      </c>
      <c r="CX323" s="41">
        <v>0</v>
      </c>
      <c r="CY323" s="41">
        <v>0</v>
      </c>
      <c r="CZ323" s="41">
        <v>0</v>
      </c>
      <c r="DA323" s="41">
        <v>0</v>
      </c>
      <c r="DB323" s="41">
        <v>0</v>
      </c>
      <c r="DC323" s="41">
        <v>0</v>
      </c>
      <c r="DD323" s="41">
        <v>0</v>
      </c>
      <c r="DE323" s="41">
        <v>0</v>
      </c>
      <c r="DF323" s="41">
        <v>0</v>
      </c>
      <c r="DG323" s="41">
        <v>0</v>
      </c>
      <c r="DH323" s="41">
        <v>0</v>
      </c>
      <c r="DI323" s="41">
        <v>0</v>
      </c>
      <c r="DJ323" s="41">
        <v>0</v>
      </c>
      <c r="DK323" s="41">
        <v>0</v>
      </c>
      <c r="DL323" s="41">
        <v>0</v>
      </c>
      <c r="DM323" s="41">
        <v>0</v>
      </c>
      <c r="DN323" s="41">
        <v>13</v>
      </c>
      <c r="DO323" s="41">
        <v>0</v>
      </c>
      <c r="DP323" s="47">
        <v>13</v>
      </c>
    </row>
    <row r="324" spans="1:120" ht="15" customHeight="1">
      <c r="A324" s="2" t="s">
        <v>416</v>
      </c>
      <c r="B324" s="1" t="s">
        <v>418</v>
      </c>
      <c r="C324" s="43" t="s">
        <v>318</v>
      </c>
      <c r="D324" s="46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753</v>
      </c>
      <c r="L324" s="41">
        <v>753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1">
        <v>0</v>
      </c>
      <c r="Z324" s="41">
        <v>0</v>
      </c>
      <c r="AA324" s="41">
        <v>0</v>
      </c>
      <c r="AB324" s="41">
        <v>0</v>
      </c>
      <c r="AC324" s="41">
        <v>0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s="41">
        <v>280</v>
      </c>
      <c r="AM324" s="41">
        <v>280</v>
      </c>
      <c r="AN324" s="41">
        <v>0</v>
      </c>
      <c r="AO324" s="41">
        <v>1033</v>
      </c>
      <c r="AP324" s="47">
        <v>1033</v>
      </c>
      <c r="AQ324" s="46">
        <v>0</v>
      </c>
      <c r="AR324" s="41">
        <v>0</v>
      </c>
      <c r="AS324" s="41">
        <v>0</v>
      </c>
      <c r="AT324" s="41">
        <v>0</v>
      </c>
      <c r="AU324" s="41">
        <v>0</v>
      </c>
      <c r="AV324" s="41">
        <v>0</v>
      </c>
      <c r="AW324" s="41">
        <v>0</v>
      </c>
      <c r="AX324" s="41">
        <v>0</v>
      </c>
      <c r="AY324" s="41">
        <v>0</v>
      </c>
      <c r="AZ324" s="41">
        <v>0</v>
      </c>
      <c r="BA324" s="41">
        <v>0</v>
      </c>
      <c r="BB324" s="41">
        <v>0</v>
      </c>
      <c r="BC324" s="41">
        <v>0</v>
      </c>
      <c r="BD324" s="41">
        <v>0</v>
      </c>
      <c r="BE324" s="41">
        <v>0</v>
      </c>
      <c r="BF324" s="41">
        <v>0</v>
      </c>
      <c r="BG324" s="41">
        <v>0</v>
      </c>
      <c r="BH324" s="41">
        <v>0</v>
      </c>
      <c r="BI324" s="41">
        <v>0</v>
      </c>
      <c r="BJ324" s="41">
        <v>0</v>
      </c>
      <c r="BK324" s="41">
        <v>0</v>
      </c>
      <c r="BL324" s="41">
        <v>0</v>
      </c>
      <c r="BM324" s="41">
        <v>0</v>
      </c>
      <c r="BN324" s="41">
        <v>0</v>
      </c>
      <c r="BO324" s="41">
        <v>0</v>
      </c>
      <c r="BP324" s="41">
        <v>0</v>
      </c>
      <c r="BQ324" s="41">
        <v>0</v>
      </c>
      <c r="BR324" s="41">
        <v>0</v>
      </c>
      <c r="BS324" s="41">
        <v>0</v>
      </c>
      <c r="BT324" s="41">
        <v>0</v>
      </c>
      <c r="BU324" s="41">
        <v>0</v>
      </c>
      <c r="BV324" s="41">
        <v>0</v>
      </c>
      <c r="BW324" s="41">
        <v>0</v>
      </c>
      <c r="BX324" s="41">
        <v>0</v>
      </c>
      <c r="BY324" s="41">
        <v>0</v>
      </c>
      <c r="BZ324" s="41">
        <v>0</v>
      </c>
      <c r="CA324" s="41">
        <v>0</v>
      </c>
      <c r="CB324" s="41">
        <v>0</v>
      </c>
      <c r="CC324" s="47">
        <v>0</v>
      </c>
      <c r="CD324" s="46">
        <v>0</v>
      </c>
      <c r="CE324" s="41">
        <v>0</v>
      </c>
      <c r="CF324" s="41">
        <v>0</v>
      </c>
      <c r="CG324" s="41">
        <v>0</v>
      </c>
      <c r="CH324" s="41">
        <v>0</v>
      </c>
      <c r="CI324" s="41">
        <v>0</v>
      </c>
      <c r="CJ324" s="41">
        <v>0</v>
      </c>
      <c r="CK324" s="41">
        <v>753</v>
      </c>
      <c r="CL324" s="41">
        <v>753</v>
      </c>
      <c r="CM324" s="41">
        <v>0</v>
      </c>
      <c r="CN324" s="41">
        <v>0</v>
      </c>
      <c r="CO324" s="41">
        <v>0</v>
      </c>
      <c r="CP324" s="41">
        <v>0</v>
      </c>
      <c r="CQ324" s="41">
        <v>0</v>
      </c>
      <c r="CR324" s="41">
        <v>0</v>
      </c>
      <c r="CS324" s="41">
        <v>0</v>
      </c>
      <c r="CT324" s="41">
        <v>0</v>
      </c>
      <c r="CU324" s="41">
        <v>0</v>
      </c>
      <c r="CV324" s="41">
        <v>0</v>
      </c>
      <c r="CW324" s="41">
        <v>0</v>
      </c>
      <c r="CX324" s="41">
        <v>0</v>
      </c>
      <c r="CY324" s="41">
        <v>0</v>
      </c>
      <c r="CZ324" s="41">
        <v>0</v>
      </c>
      <c r="DA324" s="41">
        <v>0</v>
      </c>
      <c r="DB324" s="41">
        <v>0</v>
      </c>
      <c r="DC324" s="41">
        <v>0</v>
      </c>
      <c r="DD324" s="41">
        <v>0</v>
      </c>
      <c r="DE324" s="41">
        <v>0</v>
      </c>
      <c r="DF324" s="41">
        <v>0</v>
      </c>
      <c r="DG324" s="41">
        <v>0</v>
      </c>
      <c r="DH324" s="41">
        <v>0</v>
      </c>
      <c r="DI324" s="41">
        <v>0</v>
      </c>
      <c r="DJ324" s="41">
        <v>0</v>
      </c>
      <c r="DK324" s="41">
        <v>0</v>
      </c>
      <c r="DL324" s="41">
        <v>280</v>
      </c>
      <c r="DM324" s="41">
        <v>280</v>
      </c>
      <c r="DN324" s="41">
        <v>0</v>
      </c>
      <c r="DO324" s="41">
        <v>1033</v>
      </c>
      <c r="DP324" s="47">
        <v>1033</v>
      </c>
    </row>
    <row r="325" spans="1:120" ht="15" customHeight="1">
      <c r="A325" s="2" t="s">
        <v>416</v>
      </c>
      <c r="B325" s="1" t="s">
        <v>418</v>
      </c>
      <c r="C325" s="43" t="s">
        <v>319</v>
      </c>
      <c r="D325" s="46">
        <v>3</v>
      </c>
      <c r="E325" s="41">
        <v>0</v>
      </c>
      <c r="F325" s="41">
        <v>3</v>
      </c>
      <c r="G325" s="41">
        <v>8</v>
      </c>
      <c r="H325" s="41">
        <v>0</v>
      </c>
      <c r="I325" s="41">
        <v>8</v>
      </c>
      <c r="J325" s="41">
        <v>0</v>
      </c>
      <c r="K325" s="41">
        <v>0</v>
      </c>
      <c r="L325" s="41">
        <v>0</v>
      </c>
      <c r="M325" s="41">
        <v>0</v>
      </c>
      <c r="N325" s="41">
        <v>4</v>
      </c>
      <c r="O325" s="41">
        <v>4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1">
        <v>0</v>
      </c>
      <c r="V325" s="41">
        <v>0</v>
      </c>
      <c r="W325" s="41">
        <v>0</v>
      </c>
      <c r="X325" s="41">
        <v>0</v>
      </c>
      <c r="Y325" s="41">
        <v>0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0</v>
      </c>
      <c r="AF325" s="41">
        <v>0</v>
      </c>
      <c r="AG325" s="41">
        <v>0</v>
      </c>
      <c r="AH325" s="41">
        <v>0</v>
      </c>
      <c r="AI325" s="41">
        <v>1</v>
      </c>
      <c r="AJ325" s="41">
        <v>1</v>
      </c>
      <c r="AK325" s="41">
        <v>0</v>
      </c>
      <c r="AL325" s="41">
        <v>0</v>
      </c>
      <c r="AM325" s="41">
        <v>0</v>
      </c>
      <c r="AN325" s="41">
        <v>11</v>
      </c>
      <c r="AO325" s="41">
        <v>5</v>
      </c>
      <c r="AP325" s="47">
        <v>16</v>
      </c>
      <c r="AQ325" s="46">
        <v>0</v>
      </c>
      <c r="AR325" s="41">
        <v>0</v>
      </c>
      <c r="AS325" s="41">
        <v>0</v>
      </c>
      <c r="AT325" s="41">
        <v>0</v>
      </c>
      <c r="AU325" s="41">
        <v>0</v>
      </c>
      <c r="AV325" s="41">
        <v>0</v>
      </c>
      <c r="AW325" s="41">
        <v>0</v>
      </c>
      <c r="AX325" s="41">
        <v>0</v>
      </c>
      <c r="AY325" s="41">
        <v>0</v>
      </c>
      <c r="AZ325" s="41">
        <v>0</v>
      </c>
      <c r="BA325" s="41">
        <v>0</v>
      </c>
      <c r="BB325" s="41">
        <v>0</v>
      </c>
      <c r="BC325" s="41">
        <v>0</v>
      </c>
      <c r="BD325" s="41">
        <v>0</v>
      </c>
      <c r="BE325" s="41">
        <v>0</v>
      </c>
      <c r="BF325" s="41">
        <v>0</v>
      </c>
      <c r="BG325" s="41">
        <v>0</v>
      </c>
      <c r="BH325" s="41">
        <v>0</v>
      </c>
      <c r="BI325" s="41">
        <v>0</v>
      </c>
      <c r="BJ325" s="41">
        <v>0</v>
      </c>
      <c r="BK325" s="41">
        <v>0</v>
      </c>
      <c r="BL325" s="41">
        <v>0</v>
      </c>
      <c r="BM325" s="41">
        <v>0</v>
      </c>
      <c r="BN325" s="41">
        <v>0</v>
      </c>
      <c r="BO325" s="41">
        <v>0</v>
      </c>
      <c r="BP325" s="41">
        <v>0</v>
      </c>
      <c r="BQ325" s="41">
        <v>0</v>
      </c>
      <c r="BR325" s="41">
        <v>0</v>
      </c>
      <c r="BS325" s="41">
        <v>0</v>
      </c>
      <c r="BT325" s="41">
        <v>0</v>
      </c>
      <c r="BU325" s="41">
        <v>0</v>
      </c>
      <c r="BV325" s="41">
        <v>0</v>
      </c>
      <c r="BW325" s="41">
        <v>0</v>
      </c>
      <c r="BX325" s="41">
        <v>0</v>
      </c>
      <c r="BY325" s="41">
        <v>0</v>
      </c>
      <c r="BZ325" s="41">
        <v>0</v>
      </c>
      <c r="CA325" s="41">
        <v>0</v>
      </c>
      <c r="CB325" s="41">
        <v>0</v>
      </c>
      <c r="CC325" s="47">
        <v>0</v>
      </c>
      <c r="CD325" s="46">
        <v>3</v>
      </c>
      <c r="CE325" s="41">
        <v>0</v>
      </c>
      <c r="CF325" s="41">
        <v>3</v>
      </c>
      <c r="CG325" s="41">
        <v>8</v>
      </c>
      <c r="CH325" s="41">
        <v>0</v>
      </c>
      <c r="CI325" s="41">
        <v>8</v>
      </c>
      <c r="CJ325" s="41">
        <v>0</v>
      </c>
      <c r="CK325" s="41">
        <v>0</v>
      </c>
      <c r="CL325" s="41">
        <v>0</v>
      </c>
      <c r="CM325" s="41">
        <v>0</v>
      </c>
      <c r="CN325" s="41">
        <v>4</v>
      </c>
      <c r="CO325" s="41">
        <v>4</v>
      </c>
      <c r="CP325" s="41">
        <v>0</v>
      </c>
      <c r="CQ325" s="41">
        <v>0</v>
      </c>
      <c r="CR325" s="41">
        <v>0</v>
      </c>
      <c r="CS325" s="41">
        <v>0</v>
      </c>
      <c r="CT325" s="41">
        <v>0</v>
      </c>
      <c r="CU325" s="41">
        <v>0</v>
      </c>
      <c r="CV325" s="41">
        <v>0</v>
      </c>
      <c r="CW325" s="41">
        <v>0</v>
      </c>
      <c r="CX325" s="41">
        <v>0</v>
      </c>
      <c r="CY325" s="41">
        <v>0</v>
      </c>
      <c r="CZ325" s="41">
        <v>0</v>
      </c>
      <c r="DA325" s="41">
        <v>0</v>
      </c>
      <c r="DB325" s="41">
        <v>0</v>
      </c>
      <c r="DC325" s="41">
        <v>0</v>
      </c>
      <c r="DD325" s="41">
        <v>0</v>
      </c>
      <c r="DE325" s="41">
        <v>0</v>
      </c>
      <c r="DF325" s="41">
        <v>0</v>
      </c>
      <c r="DG325" s="41">
        <v>0</v>
      </c>
      <c r="DH325" s="41">
        <v>0</v>
      </c>
      <c r="DI325" s="41">
        <v>1</v>
      </c>
      <c r="DJ325" s="41">
        <v>1</v>
      </c>
      <c r="DK325" s="41">
        <v>0</v>
      </c>
      <c r="DL325" s="41">
        <v>0</v>
      </c>
      <c r="DM325" s="41">
        <v>0</v>
      </c>
      <c r="DN325" s="41">
        <v>11</v>
      </c>
      <c r="DO325" s="41">
        <v>5</v>
      </c>
      <c r="DP325" s="47">
        <v>16</v>
      </c>
    </row>
    <row r="326" spans="1:120" ht="15" customHeight="1">
      <c r="A326" s="2" t="s">
        <v>416</v>
      </c>
      <c r="B326" s="1" t="s">
        <v>418</v>
      </c>
      <c r="C326" s="43" t="s">
        <v>320</v>
      </c>
      <c r="D326" s="46">
        <v>0</v>
      </c>
      <c r="E326" s="41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136</v>
      </c>
      <c r="L326" s="41">
        <v>136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0</v>
      </c>
      <c r="V326" s="41">
        <v>0</v>
      </c>
      <c r="W326" s="41">
        <v>0</v>
      </c>
      <c r="X326" s="41">
        <v>0</v>
      </c>
      <c r="Y326" s="41">
        <v>0</v>
      </c>
      <c r="Z326" s="41">
        <v>0</v>
      </c>
      <c r="AA326" s="41">
        <v>0</v>
      </c>
      <c r="AB326" s="41">
        <v>0</v>
      </c>
      <c r="AC326" s="41">
        <v>0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s="41">
        <v>0</v>
      </c>
      <c r="AM326" s="41">
        <v>0</v>
      </c>
      <c r="AN326" s="41">
        <v>0</v>
      </c>
      <c r="AO326" s="41">
        <v>136</v>
      </c>
      <c r="AP326" s="47">
        <v>136</v>
      </c>
      <c r="AQ326" s="46">
        <v>0</v>
      </c>
      <c r="AR326" s="41">
        <v>0</v>
      </c>
      <c r="AS326" s="41">
        <v>0</v>
      </c>
      <c r="AT326" s="41">
        <v>0</v>
      </c>
      <c r="AU326" s="41">
        <v>0</v>
      </c>
      <c r="AV326" s="41">
        <v>0</v>
      </c>
      <c r="AW326" s="41">
        <v>0</v>
      </c>
      <c r="AX326" s="41">
        <v>0</v>
      </c>
      <c r="AY326" s="41">
        <v>0</v>
      </c>
      <c r="AZ326" s="41">
        <v>0</v>
      </c>
      <c r="BA326" s="41">
        <v>0</v>
      </c>
      <c r="BB326" s="41">
        <v>0</v>
      </c>
      <c r="BC326" s="41">
        <v>0</v>
      </c>
      <c r="BD326" s="41">
        <v>0</v>
      </c>
      <c r="BE326" s="41">
        <v>0</v>
      </c>
      <c r="BF326" s="41">
        <v>0</v>
      </c>
      <c r="BG326" s="41">
        <v>0</v>
      </c>
      <c r="BH326" s="41">
        <v>0</v>
      </c>
      <c r="BI326" s="41">
        <v>0</v>
      </c>
      <c r="BJ326" s="41">
        <v>0</v>
      </c>
      <c r="BK326" s="41">
        <v>0</v>
      </c>
      <c r="BL326" s="41">
        <v>0</v>
      </c>
      <c r="BM326" s="41">
        <v>0</v>
      </c>
      <c r="BN326" s="41">
        <v>0</v>
      </c>
      <c r="BO326" s="41">
        <v>0</v>
      </c>
      <c r="BP326" s="41">
        <v>0</v>
      </c>
      <c r="BQ326" s="41">
        <v>0</v>
      </c>
      <c r="BR326" s="41">
        <v>0</v>
      </c>
      <c r="BS326" s="41">
        <v>0</v>
      </c>
      <c r="BT326" s="41">
        <v>0</v>
      </c>
      <c r="BU326" s="41">
        <v>0</v>
      </c>
      <c r="BV326" s="41">
        <v>0</v>
      </c>
      <c r="BW326" s="41">
        <v>0</v>
      </c>
      <c r="BX326" s="41">
        <v>0</v>
      </c>
      <c r="BY326" s="41">
        <v>0</v>
      </c>
      <c r="BZ326" s="41">
        <v>0</v>
      </c>
      <c r="CA326" s="41">
        <v>0</v>
      </c>
      <c r="CB326" s="41">
        <v>0</v>
      </c>
      <c r="CC326" s="47">
        <v>0</v>
      </c>
      <c r="CD326" s="46">
        <v>0</v>
      </c>
      <c r="CE326" s="41">
        <v>0</v>
      </c>
      <c r="CF326" s="41">
        <v>0</v>
      </c>
      <c r="CG326" s="41">
        <v>0</v>
      </c>
      <c r="CH326" s="41">
        <v>0</v>
      </c>
      <c r="CI326" s="41">
        <v>0</v>
      </c>
      <c r="CJ326" s="41">
        <v>0</v>
      </c>
      <c r="CK326" s="41">
        <v>136</v>
      </c>
      <c r="CL326" s="41">
        <v>136</v>
      </c>
      <c r="CM326" s="41">
        <v>0</v>
      </c>
      <c r="CN326" s="41">
        <v>0</v>
      </c>
      <c r="CO326" s="41">
        <v>0</v>
      </c>
      <c r="CP326" s="41">
        <v>0</v>
      </c>
      <c r="CQ326" s="41">
        <v>0</v>
      </c>
      <c r="CR326" s="41">
        <v>0</v>
      </c>
      <c r="CS326" s="41">
        <v>0</v>
      </c>
      <c r="CT326" s="41">
        <v>0</v>
      </c>
      <c r="CU326" s="41">
        <v>0</v>
      </c>
      <c r="CV326" s="41">
        <v>0</v>
      </c>
      <c r="CW326" s="41">
        <v>0</v>
      </c>
      <c r="CX326" s="41">
        <v>0</v>
      </c>
      <c r="CY326" s="41">
        <v>0</v>
      </c>
      <c r="CZ326" s="41">
        <v>0</v>
      </c>
      <c r="DA326" s="41">
        <v>0</v>
      </c>
      <c r="DB326" s="41">
        <v>0</v>
      </c>
      <c r="DC326" s="41">
        <v>0</v>
      </c>
      <c r="DD326" s="41">
        <v>0</v>
      </c>
      <c r="DE326" s="41">
        <v>0</v>
      </c>
      <c r="DF326" s="41">
        <v>0</v>
      </c>
      <c r="DG326" s="41">
        <v>0</v>
      </c>
      <c r="DH326" s="41">
        <v>0</v>
      </c>
      <c r="DI326" s="41">
        <v>0</v>
      </c>
      <c r="DJ326" s="41">
        <v>0</v>
      </c>
      <c r="DK326" s="41">
        <v>0</v>
      </c>
      <c r="DL326" s="41">
        <v>0</v>
      </c>
      <c r="DM326" s="41">
        <v>0</v>
      </c>
      <c r="DN326" s="41">
        <v>0</v>
      </c>
      <c r="DO326" s="41">
        <v>136</v>
      </c>
      <c r="DP326" s="47">
        <v>136</v>
      </c>
    </row>
    <row r="327" spans="1:120" ht="15" customHeight="1">
      <c r="A327" s="2" t="s">
        <v>416</v>
      </c>
      <c r="B327" s="1" t="s">
        <v>418</v>
      </c>
      <c r="C327" s="43" t="s">
        <v>321</v>
      </c>
      <c r="D327" s="46">
        <v>0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64</v>
      </c>
      <c r="L327" s="41">
        <v>64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0</v>
      </c>
      <c r="W327" s="41">
        <v>0</v>
      </c>
      <c r="X327" s="41">
        <v>0</v>
      </c>
      <c r="Y327" s="41">
        <v>0</v>
      </c>
      <c r="Z327" s="41">
        <v>0</v>
      </c>
      <c r="AA327" s="41">
        <v>0</v>
      </c>
      <c r="AB327" s="41">
        <v>0</v>
      </c>
      <c r="AC327" s="41">
        <v>0</v>
      </c>
      <c r="AD327" s="41">
        <v>0</v>
      </c>
      <c r="AE327" s="41">
        <v>0</v>
      </c>
      <c r="AF327" s="41">
        <v>0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0</v>
      </c>
      <c r="AN327" s="41">
        <v>0</v>
      </c>
      <c r="AO327" s="41">
        <v>64</v>
      </c>
      <c r="AP327" s="47">
        <v>64</v>
      </c>
      <c r="AQ327" s="46">
        <v>0</v>
      </c>
      <c r="AR327" s="41">
        <v>0</v>
      </c>
      <c r="AS327" s="41">
        <v>0</v>
      </c>
      <c r="AT327" s="41">
        <v>0</v>
      </c>
      <c r="AU327" s="41">
        <v>0</v>
      </c>
      <c r="AV327" s="41">
        <v>0</v>
      </c>
      <c r="AW327" s="41">
        <v>0</v>
      </c>
      <c r="AX327" s="41">
        <v>0</v>
      </c>
      <c r="AY327" s="41">
        <v>0</v>
      </c>
      <c r="AZ327" s="41">
        <v>0</v>
      </c>
      <c r="BA327" s="41">
        <v>0</v>
      </c>
      <c r="BB327" s="41">
        <v>0</v>
      </c>
      <c r="BC327" s="41">
        <v>0</v>
      </c>
      <c r="BD327" s="41">
        <v>0</v>
      </c>
      <c r="BE327" s="41">
        <v>0</v>
      </c>
      <c r="BF327" s="41">
        <v>0</v>
      </c>
      <c r="BG327" s="41">
        <v>0</v>
      </c>
      <c r="BH327" s="41">
        <v>0</v>
      </c>
      <c r="BI327" s="41">
        <v>0</v>
      </c>
      <c r="BJ327" s="41">
        <v>0</v>
      </c>
      <c r="BK327" s="41">
        <v>0</v>
      </c>
      <c r="BL327" s="41">
        <v>0</v>
      </c>
      <c r="BM327" s="41">
        <v>0</v>
      </c>
      <c r="BN327" s="41">
        <v>0</v>
      </c>
      <c r="BO327" s="41">
        <v>0</v>
      </c>
      <c r="BP327" s="41">
        <v>0</v>
      </c>
      <c r="BQ327" s="41">
        <v>0</v>
      </c>
      <c r="BR327" s="41">
        <v>0</v>
      </c>
      <c r="BS327" s="41">
        <v>0</v>
      </c>
      <c r="BT327" s="41">
        <v>0</v>
      </c>
      <c r="BU327" s="41">
        <v>0</v>
      </c>
      <c r="BV327" s="41">
        <v>0</v>
      </c>
      <c r="BW327" s="41">
        <v>0</v>
      </c>
      <c r="BX327" s="41">
        <v>0</v>
      </c>
      <c r="BY327" s="41">
        <v>0</v>
      </c>
      <c r="BZ327" s="41">
        <v>0</v>
      </c>
      <c r="CA327" s="41">
        <v>0</v>
      </c>
      <c r="CB327" s="41">
        <v>0</v>
      </c>
      <c r="CC327" s="47">
        <v>0</v>
      </c>
      <c r="CD327" s="46">
        <v>0</v>
      </c>
      <c r="CE327" s="41">
        <v>0</v>
      </c>
      <c r="CF327" s="41">
        <v>0</v>
      </c>
      <c r="CG327" s="41">
        <v>0</v>
      </c>
      <c r="CH327" s="41">
        <v>0</v>
      </c>
      <c r="CI327" s="41">
        <v>0</v>
      </c>
      <c r="CJ327" s="41">
        <v>0</v>
      </c>
      <c r="CK327" s="41">
        <v>64</v>
      </c>
      <c r="CL327" s="41">
        <v>64</v>
      </c>
      <c r="CM327" s="41">
        <v>0</v>
      </c>
      <c r="CN327" s="41">
        <v>0</v>
      </c>
      <c r="CO327" s="41">
        <v>0</v>
      </c>
      <c r="CP327" s="41">
        <v>0</v>
      </c>
      <c r="CQ327" s="41">
        <v>0</v>
      </c>
      <c r="CR327" s="41">
        <v>0</v>
      </c>
      <c r="CS327" s="41">
        <v>0</v>
      </c>
      <c r="CT327" s="41">
        <v>0</v>
      </c>
      <c r="CU327" s="41">
        <v>0</v>
      </c>
      <c r="CV327" s="41">
        <v>0</v>
      </c>
      <c r="CW327" s="41">
        <v>0</v>
      </c>
      <c r="CX327" s="41">
        <v>0</v>
      </c>
      <c r="CY327" s="41">
        <v>0</v>
      </c>
      <c r="CZ327" s="41">
        <v>0</v>
      </c>
      <c r="DA327" s="41">
        <v>0</v>
      </c>
      <c r="DB327" s="41">
        <v>0</v>
      </c>
      <c r="DC327" s="41">
        <v>0</v>
      </c>
      <c r="DD327" s="41">
        <v>0</v>
      </c>
      <c r="DE327" s="41">
        <v>0</v>
      </c>
      <c r="DF327" s="41">
        <v>0</v>
      </c>
      <c r="DG327" s="41">
        <v>0</v>
      </c>
      <c r="DH327" s="41">
        <v>0</v>
      </c>
      <c r="DI327" s="41">
        <v>0</v>
      </c>
      <c r="DJ327" s="41">
        <v>0</v>
      </c>
      <c r="DK327" s="41">
        <v>0</v>
      </c>
      <c r="DL327" s="41">
        <v>0</v>
      </c>
      <c r="DM327" s="41">
        <v>0</v>
      </c>
      <c r="DN327" s="41">
        <v>0</v>
      </c>
      <c r="DO327" s="41">
        <v>64</v>
      </c>
      <c r="DP327" s="47">
        <v>64</v>
      </c>
    </row>
    <row r="328" spans="1:120" ht="15" customHeight="1">
      <c r="A328" s="2" t="s">
        <v>416</v>
      </c>
      <c r="B328" s="1" t="s">
        <v>418</v>
      </c>
      <c r="C328" s="43" t="s">
        <v>322</v>
      </c>
      <c r="D328" s="46">
        <v>8</v>
      </c>
      <c r="E328" s="41">
        <v>0</v>
      </c>
      <c r="F328" s="41">
        <v>8</v>
      </c>
      <c r="G328" s="41">
        <v>0</v>
      </c>
      <c r="H328" s="41">
        <v>0</v>
      </c>
      <c r="I328" s="41">
        <v>0</v>
      </c>
      <c r="J328" s="41">
        <v>0</v>
      </c>
      <c r="K328" s="41">
        <v>384</v>
      </c>
      <c r="L328" s="41">
        <v>384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1">
        <v>0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s="41">
        <v>0</v>
      </c>
      <c r="AM328" s="41">
        <v>0</v>
      </c>
      <c r="AN328" s="41">
        <v>8</v>
      </c>
      <c r="AO328" s="41">
        <v>384</v>
      </c>
      <c r="AP328" s="47">
        <v>392</v>
      </c>
      <c r="AQ328" s="46">
        <v>0</v>
      </c>
      <c r="AR328" s="41">
        <v>0</v>
      </c>
      <c r="AS328" s="41">
        <v>0</v>
      </c>
      <c r="AT328" s="41">
        <v>0</v>
      </c>
      <c r="AU328" s="41">
        <v>0</v>
      </c>
      <c r="AV328" s="41">
        <v>0</v>
      </c>
      <c r="AW328" s="41">
        <v>0</v>
      </c>
      <c r="AX328" s="41">
        <v>0</v>
      </c>
      <c r="AY328" s="41">
        <v>0</v>
      </c>
      <c r="AZ328" s="41">
        <v>0</v>
      </c>
      <c r="BA328" s="41">
        <v>0</v>
      </c>
      <c r="BB328" s="41">
        <v>0</v>
      </c>
      <c r="BC328" s="41">
        <v>0</v>
      </c>
      <c r="BD328" s="41">
        <v>0</v>
      </c>
      <c r="BE328" s="41">
        <v>0</v>
      </c>
      <c r="BF328" s="41">
        <v>0</v>
      </c>
      <c r="BG328" s="41">
        <v>0</v>
      </c>
      <c r="BH328" s="41">
        <v>0</v>
      </c>
      <c r="BI328" s="41">
        <v>0</v>
      </c>
      <c r="BJ328" s="41">
        <v>0</v>
      </c>
      <c r="BK328" s="41">
        <v>0</v>
      </c>
      <c r="BL328" s="41">
        <v>0</v>
      </c>
      <c r="BM328" s="41">
        <v>0</v>
      </c>
      <c r="BN328" s="41">
        <v>0</v>
      </c>
      <c r="BO328" s="41">
        <v>0</v>
      </c>
      <c r="BP328" s="41">
        <v>0</v>
      </c>
      <c r="BQ328" s="41">
        <v>0</v>
      </c>
      <c r="BR328" s="41">
        <v>0</v>
      </c>
      <c r="BS328" s="41">
        <v>0</v>
      </c>
      <c r="BT328" s="41">
        <v>0</v>
      </c>
      <c r="BU328" s="41">
        <v>0</v>
      </c>
      <c r="BV328" s="41">
        <v>0</v>
      </c>
      <c r="BW328" s="41">
        <v>0</v>
      </c>
      <c r="BX328" s="41">
        <v>0</v>
      </c>
      <c r="BY328" s="41">
        <v>0</v>
      </c>
      <c r="BZ328" s="41">
        <v>0</v>
      </c>
      <c r="CA328" s="41">
        <v>0</v>
      </c>
      <c r="CB328" s="41">
        <v>0</v>
      </c>
      <c r="CC328" s="47">
        <v>0</v>
      </c>
      <c r="CD328" s="46">
        <v>8</v>
      </c>
      <c r="CE328" s="41">
        <v>0</v>
      </c>
      <c r="CF328" s="41">
        <v>8</v>
      </c>
      <c r="CG328" s="41">
        <v>0</v>
      </c>
      <c r="CH328" s="41">
        <v>0</v>
      </c>
      <c r="CI328" s="41">
        <v>0</v>
      </c>
      <c r="CJ328" s="41">
        <v>0</v>
      </c>
      <c r="CK328" s="41">
        <v>384</v>
      </c>
      <c r="CL328" s="41">
        <v>384</v>
      </c>
      <c r="CM328" s="41">
        <v>0</v>
      </c>
      <c r="CN328" s="41">
        <v>0</v>
      </c>
      <c r="CO328" s="41">
        <v>0</v>
      </c>
      <c r="CP328" s="41">
        <v>0</v>
      </c>
      <c r="CQ328" s="41">
        <v>0</v>
      </c>
      <c r="CR328" s="41">
        <v>0</v>
      </c>
      <c r="CS328" s="41">
        <v>0</v>
      </c>
      <c r="CT328" s="41">
        <v>0</v>
      </c>
      <c r="CU328" s="41">
        <v>0</v>
      </c>
      <c r="CV328" s="41">
        <v>0</v>
      </c>
      <c r="CW328" s="41">
        <v>0</v>
      </c>
      <c r="CX328" s="41">
        <v>0</v>
      </c>
      <c r="CY328" s="41">
        <v>0</v>
      </c>
      <c r="CZ328" s="41">
        <v>0</v>
      </c>
      <c r="DA328" s="41">
        <v>0</v>
      </c>
      <c r="DB328" s="41">
        <v>0</v>
      </c>
      <c r="DC328" s="41">
        <v>0</v>
      </c>
      <c r="DD328" s="41">
        <v>0</v>
      </c>
      <c r="DE328" s="41">
        <v>0</v>
      </c>
      <c r="DF328" s="41">
        <v>0</v>
      </c>
      <c r="DG328" s="41">
        <v>0</v>
      </c>
      <c r="DH328" s="41">
        <v>0</v>
      </c>
      <c r="DI328" s="41">
        <v>0</v>
      </c>
      <c r="DJ328" s="41">
        <v>0</v>
      </c>
      <c r="DK328" s="41">
        <v>0</v>
      </c>
      <c r="DL328" s="41">
        <v>0</v>
      </c>
      <c r="DM328" s="41">
        <v>0</v>
      </c>
      <c r="DN328" s="41">
        <v>8</v>
      </c>
      <c r="DO328" s="41">
        <v>384</v>
      </c>
      <c r="DP328" s="47">
        <v>392</v>
      </c>
    </row>
    <row r="329" spans="1:120" ht="15" customHeight="1">
      <c r="A329" s="2" t="s">
        <v>416</v>
      </c>
      <c r="B329" s="1" t="s">
        <v>419</v>
      </c>
      <c r="C329" s="43" t="s">
        <v>323</v>
      </c>
      <c r="D329" s="46">
        <v>0</v>
      </c>
      <c r="E329" s="41">
        <v>0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21</v>
      </c>
      <c r="L329" s="41">
        <v>21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1">
        <v>0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0</v>
      </c>
      <c r="AG329" s="41">
        <v>0</v>
      </c>
      <c r="AH329" s="41">
        <v>0</v>
      </c>
      <c r="AI329" s="41">
        <v>0</v>
      </c>
      <c r="AJ329" s="41">
        <v>0</v>
      </c>
      <c r="AK329" s="41">
        <v>0</v>
      </c>
      <c r="AL329" s="41">
        <v>249</v>
      </c>
      <c r="AM329" s="41">
        <v>249</v>
      </c>
      <c r="AN329" s="41">
        <v>0</v>
      </c>
      <c r="AO329" s="41">
        <v>270</v>
      </c>
      <c r="AP329" s="47">
        <v>270</v>
      </c>
      <c r="AQ329" s="46">
        <v>0</v>
      </c>
      <c r="AR329" s="41">
        <v>0</v>
      </c>
      <c r="AS329" s="41">
        <v>0</v>
      </c>
      <c r="AT329" s="41">
        <v>0</v>
      </c>
      <c r="AU329" s="41">
        <v>0</v>
      </c>
      <c r="AV329" s="41">
        <v>0</v>
      </c>
      <c r="AW329" s="41">
        <v>0</v>
      </c>
      <c r="AX329" s="41">
        <v>0</v>
      </c>
      <c r="AY329" s="41">
        <v>0</v>
      </c>
      <c r="AZ329" s="41">
        <v>0</v>
      </c>
      <c r="BA329" s="41">
        <v>0</v>
      </c>
      <c r="BB329" s="41">
        <v>0</v>
      </c>
      <c r="BC329" s="41">
        <v>0</v>
      </c>
      <c r="BD329" s="41">
        <v>0</v>
      </c>
      <c r="BE329" s="41">
        <v>0</v>
      </c>
      <c r="BF329" s="41">
        <v>0</v>
      </c>
      <c r="BG329" s="41">
        <v>0</v>
      </c>
      <c r="BH329" s="41">
        <v>0</v>
      </c>
      <c r="BI329" s="41">
        <v>0</v>
      </c>
      <c r="BJ329" s="41">
        <v>0</v>
      </c>
      <c r="BK329" s="41">
        <v>0</v>
      </c>
      <c r="BL329" s="41">
        <v>0</v>
      </c>
      <c r="BM329" s="41">
        <v>0</v>
      </c>
      <c r="BN329" s="41">
        <v>0</v>
      </c>
      <c r="BO329" s="41">
        <v>0</v>
      </c>
      <c r="BP329" s="41">
        <v>0</v>
      </c>
      <c r="BQ329" s="41">
        <v>0</v>
      </c>
      <c r="BR329" s="41">
        <v>0</v>
      </c>
      <c r="BS329" s="41">
        <v>0</v>
      </c>
      <c r="BT329" s="41">
        <v>0</v>
      </c>
      <c r="BU329" s="41">
        <v>0</v>
      </c>
      <c r="BV329" s="41">
        <v>0</v>
      </c>
      <c r="BW329" s="41">
        <v>0</v>
      </c>
      <c r="BX329" s="41">
        <v>0</v>
      </c>
      <c r="BY329" s="41">
        <v>0</v>
      </c>
      <c r="BZ329" s="41">
        <v>0</v>
      </c>
      <c r="CA329" s="41">
        <v>0</v>
      </c>
      <c r="CB329" s="41">
        <v>0</v>
      </c>
      <c r="CC329" s="47">
        <v>0</v>
      </c>
      <c r="CD329" s="46">
        <v>0</v>
      </c>
      <c r="CE329" s="41">
        <v>0</v>
      </c>
      <c r="CF329" s="41">
        <v>0</v>
      </c>
      <c r="CG329" s="41">
        <v>0</v>
      </c>
      <c r="CH329" s="41">
        <v>0</v>
      </c>
      <c r="CI329" s="41">
        <v>0</v>
      </c>
      <c r="CJ329" s="41">
        <v>0</v>
      </c>
      <c r="CK329" s="41">
        <v>21</v>
      </c>
      <c r="CL329" s="41">
        <v>21</v>
      </c>
      <c r="CM329" s="41">
        <v>0</v>
      </c>
      <c r="CN329" s="41">
        <v>0</v>
      </c>
      <c r="CO329" s="41">
        <v>0</v>
      </c>
      <c r="CP329" s="41">
        <v>0</v>
      </c>
      <c r="CQ329" s="41">
        <v>0</v>
      </c>
      <c r="CR329" s="41">
        <v>0</v>
      </c>
      <c r="CS329" s="41">
        <v>0</v>
      </c>
      <c r="CT329" s="41">
        <v>0</v>
      </c>
      <c r="CU329" s="41">
        <v>0</v>
      </c>
      <c r="CV329" s="41">
        <v>0</v>
      </c>
      <c r="CW329" s="41">
        <v>0</v>
      </c>
      <c r="CX329" s="41">
        <v>0</v>
      </c>
      <c r="CY329" s="41">
        <v>0</v>
      </c>
      <c r="CZ329" s="41">
        <v>0</v>
      </c>
      <c r="DA329" s="41">
        <v>0</v>
      </c>
      <c r="DB329" s="41">
        <v>0</v>
      </c>
      <c r="DC329" s="41">
        <v>0</v>
      </c>
      <c r="DD329" s="41">
        <v>0</v>
      </c>
      <c r="DE329" s="41">
        <v>0</v>
      </c>
      <c r="DF329" s="41">
        <v>0</v>
      </c>
      <c r="DG329" s="41">
        <v>0</v>
      </c>
      <c r="DH329" s="41">
        <v>0</v>
      </c>
      <c r="DI329" s="41">
        <v>0</v>
      </c>
      <c r="DJ329" s="41">
        <v>0</v>
      </c>
      <c r="DK329" s="41">
        <v>0</v>
      </c>
      <c r="DL329" s="41">
        <v>249</v>
      </c>
      <c r="DM329" s="41">
        <v>249</v>
      </c>
      <c r="DN329" s="41">
        <v>0</v>
      </c>
      <c r="DO329" s="41">
        <v>270</v>
      </c>
      <c r="DP329" s="47">
        <v>270</v>
      </c>
    </row>
    <row r="330" spans="1:120" ht="15" customHeight="1">
      <c r="A330" s="2" t="s">
        <v>416</v>
      </c>
      <c r="B330" s="1" t="s">
        <v>419</v>
      </c>
      <c r="C330" s="43" t="s">
        <v>324</v>
      </c>
      <c r="D330" s="46">
        <v>0</v>
      </c>
      <c r="E330" s="41">
        <v>0</v>
      </c>
      <c r="F330" s="41">
        <v>0</v>
      </c>
      <c r="G330" s="41">
        <v>0</v>
      </c>
      <c r="H330" s="41">
        <v>0</v>
      </c>
      <c r="I330" s="41">
        <v>0</v>
      </c>
      <c r="J330" s="41">
        <v>5</v>
      </c>
      <c r="K330" s="41">
        <v>405</v>
      </c>
      <c r="L330" s="41">
        <v>410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1">
        <v>0</v>
      </c>
      <c r="Z330" s="41">
        <v>0</v>
      </c>
      <c r="AA330" s="41">
        <v>0</v>
      </c>
      <c r="AB330" s="41">
        <v>0</v>
      </c>
      <c r="AC330" s="41">
        <v>0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s="41">
        <v>0</v>
      </c>
      <c r="AM330" s="41">
        <v>0</v>
      </c>
      <c r="AN330" s="41">
        <v>5</v>
      </c>
      <c r="AO330" s="41">
        <v>405</v>
      </c>
      <c r="AP330" s="47">
        <v>410</v>
      </c>
      <c r="AQ330" s="46">
        <v>0</v>
      </c>
      <c r="AR330" s="41">
        <v>0</v>
      </c>
      <c r="AS330" s="41">
        <v>0</v>
      </c>
      <c r="AT330" s="41">
        <v>0</v>
      </c>
      <c r="AU330" s="41">
        <v>0</v>
      </c>
      <c r="AV330" s="41">
        <v>0</v>
      </c>
      <c r="AW330" s="41">
        <v>0</v>
      </c>
      <c r="AX330" s="41">
        <v>0</v>
      </c>
      <c r="AY330" s="41">
        <v>0</v>
      </c>
      <c r="AZ330" s="41">
        <v>0</v>
      </c>
      <c r="BA330" s="41">
        <v>0</v>
      </c>
      <c r="BB330" s="41">
        <v>0</v>
      </c>
      <c r="BC330" s="41">
        <v>0</v>
      </c>
      <c r="BD330" s="41">
        <v>0</v>
      </c>
      <c r="BE330" s="41">
        <v>0</v>
      </c>
      <c r="BF330" s="41">
        <v>0</v>
      </c>
      <c r="BG330" s="41">
        <v>0</v>
      </c>
      <c r="BH330" s="41">
        <v>0</v>
      </c>
      <c r="BI330" s="41">
        <v>0</v>
      </c>
      <c r="BJ330" s="41">
        <v>0</v>
      </c>
      <c r="BK330" s="41">
        <v>0</v>
      </c>
      <c r="BL330" s="41">
        <v>0</v>
      </c>
      <c r="BM330" s="41">
        <v>0</v>
      </c>
      <c r="BN330" s="41">
        <v>0</v>
      </c>
      <c r="BO330" s="41">
        <v>0</v>
      </c>
      <c r="BP330" s="41">
        <v>0</v>
      </c>
      <c r="BQ330" s="41">
        <v>0</v>
      </c>
      <c r="BR330" s="41">
        <v>0</v>
      </c>
      <c r="BS330" s="41">
        <v>0</v>
      </c>
      <c r="BT330" s="41">
        <v>0</v>
      </c>
      <c r="BU330" s="41">
        <v>0</v>
      </c>
      <c r="BV330" s="41">
        <v>0</v>
      </c>
      <c r="BW330" s="41">
        <v>0</v>
      </c>
      <c r="BX330" s="41">
        <v>0</v>
      </c>
      <c r="BY330" s="41">
        <v>0</v>
      </c>
      <c r="BZ330" s="41">
        <v>0</v>
      </c>
      <c r="CA330" s="41">
        <v>0</v>
      </c>
      <c r="CB330" s="41">
        <v>0</v>
      </c>
      <c r="CC330" s="47">
        <v>0</v>
      </c>
      <c r="CD330" s="46">
        <v>0</v>
      </c>
      <c r="CE330" s="41">
        <v>0</v>
      </c>
      <c r="CF330" s="41">
        <v>0</v>
      </c>
      <c r="CG330" s="41">
        <v>0</v>
      </c>
      <c r="CH330" s="41">
        <v>0</v>
      </c>
      <c r="CI330" s="41">
        <v>0</v>
      </c>
      <c r="CJ330" s="41">
        <v>5</v>
      </c>
      <c r="CK330" s="41">
        <v>405</v>
      </c>
      <c r="CL330" s="41">
        <v>410</v>
      </c>
      <c r="CM330" s="41">
        <v>0</v>
      </c>
      <c r="CN330" s="41">
        <v>0</v>
      </c>
      <c r="CO330" s="41">
        <v>0</v>
      </c>
      <c r="CP330" s="41">
        <v>0</v>
      </c>
      <c r="CQ330" s="41">
        <v>0</v>
      </c>
      <c r="CR330" s="41">
        <v>0</v>
      </c>
      <c r="CS330" s="41">
        <v>0</v>
      </c>
      <c r="CT330" s="41">
        <v>0</v>
      </c>
      <c r="CU330" s="41">
        <v>0</v>
      </c>
      <c r="CV330" s="41">
        <v>0</v>
      </c>
      <c r="CW330" s="41">
        <v>0</v>
      </c>
      <c r="CX330" s="41">
        <v>0</v>
      </c>
      <c r="CY330" s="41">
        <v>0</v>
      </c>
      <c r="CZ330" s="41">
        <v>0</v>
      </c>
      <c r="DA330" s="41">
        <v>0</v>
      </c>
      <c r="DB330" s="41">
        <v>0</v>
      </c>
      <c r="DC330" s="41">
        <v>0</v>
      </c>
      <c r="DD330" s="41">
        <v>0</v>
      </c>
      <c r="DE330" s="41">
        <v>0</v>
      </c>
      <c r="DF330" s="41">
        <v>0</v>
      </c>
      <c r="DG330" s="41">
        <v>0</v>
      </c>
      <c r="DH330" s="41">
        <v>0</v>
      </c>
      <c r="DI330" s="41">
        <v>0</v>
      </c>
      <c r="DJ330" s="41">
        <v>0</v>
      </c>
      <c r="DK330" s="41">
        <v>0</v>
      </c>
      <c r="DL330" s="41">
        <v>0</v>
      </c>
      <c r="DM330" s="41">
        <v>0</v>
      </c>
      <c r="DN330" s="41">
        <v>5</v>
      </c>
      <c r="DO330" s="41">
        <v>405</v>
      </c>
      <c r="DP330" s="47">
        <v>410</v>
      </c>
    </row>
    <row r="331" spans="1:120" ht="15" customHeight="1">
      <c r="A331" s="2" t="s">
        <v>416</v>
      </c>
      <c r="B331" s="1" t="s">
        <v>419</v>
      </c>
      <c r="C331" s="43" t="s">
        <v>325</v>
      </c>
      <c r="D331" s="46">
        <v>3</v>
      </c>
      <c r="E331" s="41">
        <v>0</v>
      </c>
      <c r="F331" s="41">
        <v>3</v>
      </c>
      <c r="G331" s="41">
        <v>5</v>
      </c>
      <c r="H331" s="41">
        <v>0</v>
      </c>
      <c r="I331" s="41">
        <v>5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0</v>
      </c>
      <c r="W331" s="41">
        <v>0</v>
      </c>
      <c r="X331" s="41">
        <v>0</v>
      </c>
      <c r="Y331" s="41">
        <v>0</v>
      </c>
      <c r="Z331" s="41">
        <v>0</v>
      </c>
      <c r="AA331" s="41">
        <v>0</v>
      </c>
      <c r="AB331" s="41">
        <v>0</v>
      </c>
      <c r="AC331" s="41">
        <v>0</v>
      </c>
      <c r="AD331" s="41">
        <v>0</v>
      </c>
      <c r="AE331" s="41">
        <v>0</v>
      </c>
      <c r="AF331" s="41">
        <v>0</v>
      </c>
      <c r="AG331" s="41">
        <v>0</v>
      </c>
      <c r="AH331" s="41">
        <v>0</v>
      </c>
      <c r="AI331" s="41">
        <v>0</v>
      </c>
      <c r="AJ331" s="41">
        <v>0</v>
      </c>
      <c r="AK331" s="41">
        <v>0</v>
      </c>
      <c r="AL331" s="41">
        <v>0</v>
      </c>
      <c r="AM331" s="41">
        <v>0</v>
      </c>
      <c r="AN331" s="41">
        <v>8</v>
      </c>
      <c r="AO331" s="41">
        <v>0</v>
      </c>
      <c r="AP331" s="47">
        <v>8</v>
      </c>
      <c r="AQ331" s="46">
        <v>0</v>
      </c>
      <c r="AR331" s="41">
        <v>0</v>
      </c>
      <c r="AS331" s="41">
        <v>0</v>
      </c>
      <c r="AT331" s="41">
        <v>0</v>
      </c>
      <c r="AU331" s="41">
        <v>0</v>
      </c>
      <c r="AV331" s="41">
        <v>0</v>
      </c>
      <c r="AW331" s="41">
        <v>0</v>
      </c>
      <c r="AX331" s="41">
        <v>0</v>
      </c>
      <c r="AY331" s="41">
        <v>0</v>
      </c>
      <c r="AZ331" s="41">
        <v>0</v>
      </c>
      <c r="BA331" s="41">
        <v>0</v>
      </c>
      <c r="BB331" s="41">
        <v>0</v>
      </c>
      <c r="BC331" s="41">
        <v>0</v>
      </c>
      <c r="BD331" s="41">
        <v>0</v>
      </c>
      <c r="BE331" s="41">
        <v>0</v>
      </c>
      <c r="BF331" s="41">
        <v>0</v>
      </c>
      <c r="BG331" s="41">
        <v>0</v>
      </c>
      <c r="BH331" s="41">
        <v>0</v>
      </c>
      <c r="BI331" s="41">
        <v>0</v>
      </c>
      <c r="BJ331" s="41">
        <v>0</v>
      </c>
      <c r="BK331" s="41">
        <v>0</v>
      </c>
      <c r="BL331" s="41">
        <v>0</v>
      </c>
      <c r="BM331" s="41">
        <v>0</v>
      </c>
      <c r="BN331" s="41">
        <v>0</v>
      </c>
      <c r="BO331" s="41">
        <v>0</v>
      </c>
      <c r="BP331" s="41">
        <v>0</v>
      </c>
      <c r="BQ331" s="41">
        <v>0</v>
      </c>
      <c r="BR331" s="41">
        <v>0</v>
      </c>
      <c r="BS331" s="41">
        <v>0</v>
      </c>
      <c r="BT331" s="41">
        <v>0</v>
      </c>
      <c r="BU331" s="41">
        <v>0</v>
      </c>
      <c r="BV331" s="41">
        <v>0</v>
      </c>
      <c r="BW331" s="41">
        <v>0</v>
      </c>
      <c r="BX331" s="41">
        <v>0</v>
      </c>
      <c r="BY331" s="41">
        <v>0</v>
      </c>
      <c r="BZ331" s="41">
        <v>0</v>
      </c>
      <c r="CA331" s="41">
        <v>0</v>
      </c>
      <c r="CB331" s="41">
        <v>0</v>
      </c>
      <c r="CC331" s="47">
        <v>0</v>
      </c>
      <c r="CD331" s="46">
        <v>3</v>
      </c>
      <c r="CE331" s="41">
        <v>0</v>
      </c>
      <c r="CF331" s="41">
        <v>3</v>
      </c>
      <c r="CG331" s="41">
        <v>5</v>
      </c>
      <c r="CH331" s="41">
        <v>0</v>
      </c>
      <c r="CI331" s="41">
        <v>5</v>
      </c>
      <c r="CJ331" s="41">
        <v>0</v>
      </c>
      <c r="CK331" s="41">
        <v>0</v>
      </c>
      <c r="CL331" s="41">
        <v>0</v>
      </c>
      <c r="CM331" s="41">
        <v>0</v>
      </c>
      <c r="CN331" s="41">
        <v>0</v>
      </c>
      <c r="CO331" s="41">
        <v>0</v>
      </c>
      <c r="CP331" s="41">
        <v>0</v>
      </c>
      <c r="CQ331" s="41">
        <v>0</v>
      </c>
      <c r="CR331" s="41">
        <v>0</v>
      </c>
      <c r="CS331" s="41">
        <v>0</v>
      </c>
      <c r="CT331" s="41">
        <v>0</v>
      </c>
      <c r="CU331" s="41">
        <v>0</v>
      </c>
      <c r="CV331" s="41">
        <v>0</v>
      </c>
      <c r="CW331" s="41">
        <v>0</v>
      </c>
      <c r="CX331" s="41">
        <v>0</v>
      </c>
      <c r="CY331" s="41">
        <v>0</v>
      </c>
      <c r="CZ331" s="41">
        <v>0</v>
      </c>
      <c r="DA331" s="41">
        <v>0</v>
      </c>
      <c r="DB331" s="41">
        <v>0</v>
      </c>
      <c r="DC331" s="41">
        <v>0</v>
      </c>
      <c r="DD331" s="41">
        <v>0</v>
      </c>
      <c r="DE331" s="41">
        <v>0</v>
      </c>
      <c r="DF331" s="41">
        <v>0</v>
      </c>
      <c r="DG331" s="41">
        <v>0</v>
      </c>
      <c r="DH331" s="41">
        <v>0</v>
      </c>
      <c r="DI331" s="41">
        <v>0</v>
      </c>
      <c r="DJ331" s="41">
        <v>0</v>
      </c>
      <c r="DK331" s="41">
        <v>0</v>
      </c>
      <c r="DL331" s="41">
        <v>0</v>
      </c>
      <c r="DM331" s="41">
        <v>0</v>
      </c>
      <c r="DN331" s="41">
        <v>8</v>
      </c>
      <c r="DO331" s="41">
        <v>0</v>
      </c>
      <c r="DP331" s="47">
        <v>8</v>
      </c>
    </row>
    <row r="332" spans="1:120" ht="15" customHeight="1">
      <c r="A332" s="2" t="s">
        <v>416</v>
      </c>
      <c r="B332" s="1" t="s">
        <v>419</v>
      </c>
      <c r="C332" s="43" t="s">
        <v>326</v>
      </c>
      <c r="D332" s="46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440</v>
      </c>
      <c r="L332" s="41">
        <v>440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1">
        <v>0</v>
      </c>
      <c r="Z332" s="41">
        <v>0</v>
      </c>
      <c r="AA332" s="41">
        <v>0</v>
      </c>
      <c r="AB332" s="41">
        <v>0</v>
      </c>
      <c r="AC332" s="41">
        <v>0</v>
      </c>
      <c r="AD332" s="41">
        <v>0</v>
      </c>
      <c r="AE332" s="41">
        <v>0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0</v>
      </c>
      <c r="AN332" s="41">
        <v>0</v>
      </c>
      <c r="AO332" s="41">
        <v>440</v>
      </c>
      <c r="AP332" s="47">
        <v>440</v>
      </c>
      <c r="AQ332" s="46">
        <v>0</v>
      </c>
      <c r="AR332" s="41">
        <v>0</v>
      </c>
      <c r="AS332" s="41">
        <v>0</v>
      </c>
      <c r="AT332" s="41">
        <v>0</v>
      </c>
      <c r="AU332" s="41">
        <v>0</v>
      </c>
      <c r="AV332" s="41">
        <v>0</v>
      </c>
      <c r="AW332" s="41">
        <v>0</v>
      </c>
      <c r="AX332" s="41">
        <v>0</v>
      </c>
      <c r="AY332" s="41">
        <v>0</v>
      </c>
      <c r="AZ332" s="41">
        <v>0</v>
      </c>
      <c r="BA332" s="41">
        <v>0</v>
      </c>
      <c r="BB332" s="41">
        <v>0</v>
      </c>
      <c r="BC332" s="41">
        <v>0</v>
      </c>
      <c r="BD332" s="41">
        <v>0</v>
      </c>
      <c r="BE332" s="41">
        <v>0</v>
      </c>
      <c r="BF332" s="41">
        <v>0</v>
      </c>
      <c r="BG332" s="41">
        <v>0</v>
      </c>
      <c r="BH332" s="41">
        <v>0</v>
      </c>
      <c r="BI332" s="41">
        <v>0</v>
      </c>
      <c r="BJ332" s="41">
        <v>0</v>
      </c>
      <c r="BK332" s="41">
        <v>0</v>
      </c>
      <c r="BL332" s="41">
        <v>0</v>
      </c>
      <c r="BM332" s="41">
        <v>0</v>
      </c>
      <c r="BN332" s="41">
        <v>0</v>
      </c>
      <c r="BO332" s="41">
        <v>0</v>
      </c>
      <c r="BP332" s="41">
        <v>0</v>
      </c>
      <c r="BQ332" s="41">
        <v>0</v>
      </c>
      <c r="BR332" s="41">
        <v>0</v>
      </c>
      <c r="BS332" s="41">
        <v>0</v>
      </c>
      <c r="BT332" s="41">
        <v>0</v>
      </c>
      <c r="BU332" s="41">
        <v>0</v>
      </c>
      <c r="BV332" s="41">
        <v>0</v>
      </c>
      <c r="BW332" s="41">
        <v>0</v>
      </c>
      <c r="BX332" s="41">
        <v>0</v>
      </c>
      <c r="BY332" s="41">
        <v>0</v>
      </c>
      <c r="BZ332" s="41">
        <v>0</v>
      </c>
      <c r="CA332" s="41">
        <v>0</v>
      </c>
      <c r="CB332" s="41">
        <v>0</v>
      </c>
      <c r="CC332" s="47">
        <v>0</v>
      </c>
      <c r="CD332" s="46">
        <v>0</v>
      </c>
      <c r="CE332" s="41">
        <v>0</v>
      </c>
      <c r="CF332" s="41">
        <v>0</v>
      </c>
      <c r="CG332" s="41">
        <v>0</v>
      </c>
      <c r="CH332" s="41">
        <v>0</v>
      </c>
      <c r="CI332" s="41">
        <v>0</v>
      </c>
      <c r="CJ332" s="41">
        <v>0</v>
      </c>
      <c r="CK332" s="41">
        <v>440</v>
      </c>
      <c r="CL332" s="41">
        <v>440</v>
      </c>
      <c r="CM332" s="41">
        <v>0</v>
      </c>
      <c r="CN332" s="41">
        <v>0</v>
      </c>
      <c r="CO332" s="41">
        <v>0</v>
      </c>
      <c r="CP332" s="41">
        <v>0</v>
      </c>
      <c r="CQ332" s="41">
        <v>0</v>
      </c>
      <c r="CR332" s="41">
        <v>0</v>
      </c>
      <c r="CS332" s="41">
        <v>0</v>
      </c>
      <c r="CT332" s="41">
        <v>0</v>
      </c>
      <c r="CU332" s="41">
        <v>0</v>
      </c>
      <c r="CV332" s="41">
        <v>0</v>
      </c>
      <c r="CW332" s="41">
        <v>0</v>
      </c>
      <c r="CX332" s="41">
        <v>0</v>
      </c>
      <c r="CY332" s="41">
        <v>0</v>
      </c>
      <c r="CZ332" s="41">
        <v>0</v>
      </c>
      <c r="DA332" s="41">
        <v>0</v>
      </c>
      <c r="DB332" s="41">
        <v>0</v>
      </c>
      <c r="DC332" s="41">
        <v>0</v>
      </c>
      <c r="DD332" s="41">
        <v>0</v>
      </c>
      <c r="DE332" s="41">
        <v>0</v>
      </c>
      <c r="DF332" s="41">
        <v>0</v>
      </c>
      <c r="DG332" s="41">
        <v>0</v>
      </c>
      <c r="DH332" s="41">
        <v>0</v>
      </c>
      <c r="DI332" s="41">
        <v>0</v>
      </c>
      <c r="DJ332" s="41">
        <v>0</v>
      </c>
      <c r="DK332" s="41">
        <v>0</v>
      </c>
      <c r="DL332" s="41">
        <v>0</v>
      </c>
      <c r="DM332" s="41">
        <v>0</v>
      </c>
      <c r="DN332" s="41">
        <v>0</v>
      </c>
      <c r="DO332" s="41">
        <v>440</v>
      </c>
      <c r="DP332" s="47">
        <v>440</v>
      </c>
    </row>
    <row r="333" spans="1:120" ht="15" customHeight="1">
      <c r="A333" s="2" t="s">
        <v>416</v>
      </c>
      <c r="B333" s="1" t="s">
        <v>419</v>
      </c>
      <c r="C333" s="43" t="s">
        <v>327</v>
      </c>
      <c r="D333" s="46">
        <v>2</v>
      </c>
      <c r="E333" s="41">
        <v>0</v>
      </c>
      <c r="F333" s="41">
        <v>2</v>
      </c>
      <c r="G333" s="41">
        <v>7</v>
      </c>
      <c r="H333" s="41">
        <v>0</v>
      </c>
      <c r="I333" s="41">
        <v>7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41">
        <v>0</v>
      </c>
      <c r="V333" s="41">
        <v>0</v>
      </c>
      <c r="W333" s="41">
        <v>0</v>
      </c>
      <c r="X333" s="41">
        <v>0</v>
      </c>
      <c r="Y333" s="41">
        <v>0</v>
      </c>
      <c r="Z333" s="41">
        <v>0</v>
      </c>
      <c r="AA333" s="41">
        <v>0</v>
      </c>
      <c r="AB333" s="41">
        <v>0</v>
      </c>
      <c r="AC333" s="41">
        <v>0</v>
      </c>
      <c r="AD333" s="41">
        <v>0</v>
      </c>
      <c r="AE333" s="41">
        <v>0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1">
        <v>0</v>
      </c>
      <c r="AM333" s="41">
        <v>0</v>
      </c>
      <c r="AN333" s="41">
        <v>9</v>
      </c>
      <c r="AO333" s="41">
        <v>0</v>
      </c>
      <c r="AP333" s="47">
        <v>9</v>
      </c>
      <c r="AQ333" s="46">
        <v>0</v>
      </c>
      <c r="AR333" s="41">
        <v>0</v>
      </c>
      <c r="AS333" s="41">
        <v>0</v>
      </c>
      <c r="AT333" s="41">
        <v>0</v>
      </c>
      <c r="AU333" s="41">
        <v>0</v>
      </c>
      <c r="AV333" s="41">
        <v>0</v>
      </c>
      <c r="AW333" s="41">
        <v>0</v>
      </c>
      <c r="AX333" s="41">
        <v>0</v>
      </c>
      <c r="AY333" s="41">
        <v>0</v>
      </c>
      <c r="AZ333" s="41">
        <v>0</v>
      </c>
      <c r="BA333" s="41">
        <v>0</v>
      </c>
      <c r="BB333" s="41">
        <v>0</v>
      </c>
      <c r="BC333" s="41">
        <v>0</v>
      </c>
      <c r="BD333" s="41">
        <v>0</v>
      </c>
      <c r="BE333" s="41">
        <v>0</v>
      </c>
      <c r="BF333" s="41">
        <v>0</v>
      </c>
      <c r="BG333" s="41">
        <v>0</v>
      </c>
      <c r="BH333" s="41">
        <v>0</v>
      </c>
      <c r="BI333" s="41">
        <v>0</v>
      </c>
      <c r="BJ333" s="41">
        <v>0</v>
      </c>
      <c r="BK333" s="41">
        <v>0</v>
      </c>
      <c r="BL333" s="41">
        <v>0</v>
      </c>
      <c r="BM333" s="41">
        <v>0</v>
      </c>
      <c r="BN333" s="41">
        <v>0</v>
      </c>
      <c r="BO333" s="41">
        <v>0</v>
      </c>
      <c r="BP333" s="41">
        <v>0</v>
      </c>
      <c r="BQ333" s="41">
        <v>0</v>
      </c>
      <c r="BR333" s="41">
        <v>0</v>
      </c>
      <c r="BS333" s="41">
        <v>0</v>
      </c>
      <c r="BT333" s="41">
        <v>0</v>
      </c>
      <c r="BU333" s="41">
        <v>0</v>
      </c>
      <c r="BV333" s="41">
        <v>0</v>
      </c>
      <c r="BW333" s="41">
        <v>0</v>
      </c>
      <c r="BX333" s="41">
        <v>0</v>
      </c>
      <c r="BY333" s="41">
        <v>0</v>
      </c>
      <c r="BZ333" s="41">
        <v>0</v>
      </c>
      <c r="CA333" s="41">
        <v>0</v>
      </c>
      <c r="CB333" s="41">
        <v>0</v>
      </c>
      <c r="CC333" s="47">
        <v>0</v>
      </c>
      <c r="CD333" s="46">
        <v>2</v>
      </c>
      <c r="CE333" s="41">
        <v>0</v>
      </c>
      <c r="CF333" s="41">
        <v>2</v>
      </c>
      <c r="CG333" s="41">
        <v>7</v>
      </c>
      <c r="CH333" s="41">
        <v>0</v>
      </c>
      <c r="CI333" s="41">
        <v>7</v>
      </c>
      <c r="CJ333" s="41">
        <v>0</v>
      </c>
      <c r="CK333" s="41">
        <v>0</v>
      </c>
      <c r="CL333" s="41">
        <v>0</v>
      </c>
      <c r="CM333" s="41">
        <v>0</v>
      </c>
      <c r="CN333" s="41">
        <v>0</v>
      </c>
      <c r="CO333" s="41">
        <v>0</v>
      </c>
      <c r="CP333" s="41">
        <v>0</v>
      </c>
      <c r="CQ333" s="41">
        <v>0</v>
      </c>
      <c r="CR333" s="41">
        <v>0</v>
      </c>
      <c r="CS333" s="41">
        <v>0</v>
      </c>
      <c r="CT333" s="41">
        <v>0</v>
      </c>
      <c r="CU333" s="41">
        <v>0</v>
      </c>
      <c r="CV333" s="41">
        <v>0</v>
      </c>
      <c r="CW333" s="41">
        <v>0</v>
      </c>
      <c r="CX333" s="41">
        <v>0</v>
      </c>
      <c r="CY333" s="41">
        <v>0</v>
      </c>
      <c r="CZ333" s="41">
        <v>0</v>
      </c>
      <c r="DA333" s="41">
        <v>0</v>
      </c>
      <c r="DB333" s="41">
        <v>0</v>
      </c>
      <c r="DC333" s="41">
        <v>0</v>
      </c>
      <c r="DD333" s="41">
        <v>0</v>
      </c>
      <c r="DE333" s="41">
        <v>0</v>
      </c>
      <c r="DF333" s="41">
        <v>0</v>
      </c>
      <c r="DG333" s="41">
        <v>0</v>
      </c>
      <c r="DH333" s="41">
        <v>0</v>
      </c>
      <c r="DI333" s="41">
        <v>0</v>
      </c>
      <c r="DJ333" s="41">
        <v>0</v>
      </c>
      <c r="DK333" s="41">
        <v>0</v>
      </c>
      <c r="DL333" s="41">
        <v>0</v>
      </c>
      <c r="DM333" s="41">
        <v>0</v>
      </c>
      <c r="DN333" s="41">
        <v>9</v>
      </c>
      <c r="DO333" s="41">
        <v>0</v>
      </c>
      <c r="DP333" s="47">
        <v>9</v>
      </c>
    </row>
    <row r="334" spans="1:120" ht="15" customHeight="1">
      <c r="A334" s="2" t="s">
        <v>416</v>
      </c>
      <c r="B334" s="1" t="s">
        <v>419</v>
      </c>
      <c r="C334" s="43" t="s">
        <v>328</v>
      </c>
      <c r="D334" s="46">
        <v>0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20</v>
      </c>
      <c r="L334" s="41">
        <v>20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1">
        <v>0</v>
      </c>
      <c r="Z334" s="41">
        <v>0</v>
      </c>
      <c r="AA334" s="41">
        <v>0</v>
      </c>
      <c r="AB334" s="41">
        <v>0</v>
      </c>
      <c r="AC334" s="41">
        <v>0</v>
      </c>
      <c r="AD334" s="41">
        <v>0</v>
      </c>
      <c r="AE334" s="41">
        <v>0</v>
      </c>
      <c r="AF334" s="41">
        <v>0</v>
      </c>
      <c r="AG334" s="41">
        <v>0</v>
      </c>
      <c r="AH334" s="41">
        <v>0</v>
      </c>
      <c r="AI334" s="41">
        <v>0</v>
      </c>
      <c r="AJ334" s="41">
        <v>0</v>
      </c>
      <c r="AK334" s="41">
        <v>0</v>
      </c>
      <c r="AL334" s="41">
        <v>301</v>
      </c>
      <c r="AM334" s="41">
        <v>301</v>
      </c>
      <c r="AN334" s="41">
        <v>0</v>
      </c>
      <c r="AO334" s="41">
        <v>321</v>
      </c>
      <c r="AP334" s="47">
        <v>321</v>
      </c>
      <c r="AQ334" s="46">
        <v>0</v>
      </c>
      <c r="AR334" s="41">
        <v>0</v>
      </c>
      <c r="AS334" s="41">
        <v>0</v>
      </c>
      <c r="AT334" s="41">
        <v>0</v>
      </c>
      <c r="AU334" s="41">
        <v>0</v>
      </c>
      <c r="AV334" s="41">
        <v>0</v>
      </c>
      <c r="AW334" s="41">
        <v>0</v>
      </c>
      <c r="AX334" s="41">
        <v>0</v>
      </c>
      <c r="AY334" s="41">
        <v>0</v>
      </c>
      <c r="AZ334" s="41">
        <v>0</v>
      </c>
      <c r="BA334" s="41">
        <v>0</v>
      </c>
      <c r="BB334" s="41">
        <v>0</v>
      </c>
      <c r="BC334" s="41">
        <v>0</v>
      </c>
      <c r="BD334" s="41">
        <v>0</v>
      </c>
      <c r="BE334" s="41">
        <v>0</v>
      </c>
      <c r="BF334" s="41">
        <v>0</v>
      </c>
      <c r="BG334" s="41">
        <v>0</v>
      </c>
      <c r="BH334" s="41">
        <v>0</v>
      </c>
      <c r="BI334" s="41">
        <v>0</v>
      </c>
      <c r="BJ334" s="41">
        <v>0</v>
      </c>
      <c r="BK334" s="41">
        <v>0</v>
      </c>
      <c r="BL334" s="41">
        <v>0</v>
      </c>
      <c r="BM334" s="41">
        <v>0</v>
      </c>
      <c r="BN334" s="41">
        <v>0</v>
      </c>
      <c r="BO334" s="41">
        <v>0</v>
      </c>
      <c r="BP334" s="41">
        <v>0</v>
      </c>
      <c r="BQ334" s="41">
        <v>0</v>
      </c>
      <c r="BR334" s="41">
        <v>0</v>
      </c>
      <c r="BS334" s="41">
        <v>0</v>
      </c>
      <c r="BT334" s="41">
        <v>0</v>
      </c>
      <c r="BU334" s="41">
        <v>0</v>
      </c>
      <c r="BV334" s="41">
        <v>0</v>
      </c>
      <c r="BW334" s="41">
        <v>0</v>
      </c>
      <c r="BX334" s="41">
        <v>0</v>
      </c>
      <c r="BY334" s="41">
        <v>0</v>
      </c>
      <c r="BZ334" s="41">
        <v>0</v>
      </c>
      <c r="CA334" s="41">
        <v>0</v>
      </c>
      <c r="CB334" s="41">
        <v>0</v>
      </c>
      <c r="CC334" s="47">
        <v>0</v>
      </c>
      <c r="CD334" s="46">
        <v>0</v>
      </c>
      <c r="CE334" s="41">
        <v>0</v>
      </c>
      <c r="CF334" s="41">
        <v>0</v>
      </c>
      <c r="CG334" s="41">
        <v>0</v>
      </c>
      <c r="CH334" s="41">
        <v>0</v>
      </c>
      <c r="CI334" s="41">
        <v>0</v>
      </c>
      <c r="CJ334" s="41">
        <v>0</v>
      </c>
      <c r="CK334" s="41">
        <v>20</v>
      </c>
      <c r="CL334" s="41">
        <v>20</v>
      </c>
      <c r="CM334" s="41">
        <v>0</v>
      </c>
      <c r="CN334" s="41">
        <v>0</v>
      </c>
      <c r="CO334" s="41">
        <v>0</v>
      </c>
      <c r="CP334" s="41">
        <v>0</v>
      </c>
      <c r="CQ334" s="41">
        <v>0</v>
      </c>
      <c r="CR334" s="41">
        <v>0</v>
      </c>
      <c r="CS334" s="41">
        <v>0</v>
      </c>
      <c r="CT334" s="41">
        <v>0</v>
      </c>
      <c r="CU334" s="41">
        <v>0</v>
      </c>
      <c r="CV334" s="41">
        <v>0</v>
      </c>
      <c r="CW334" s="41">
        <v>0</v>
      </c>
      <c r="CX334" s="41">
        <v>0</v>
      </c>
      <c r="CY334" s="41">
        <v>0</v>
      </c>
      <c r="CZ334" s="41">
        <v>0</v>
      </c>
      <c r="DA334" s="41">
        <v>0</v>
      </c>
      <c r="DB334" s="41">
        <v>0</v>
      </c>
      <c r="DC334" s="41">
        <v>0</v>
      </c>
      <c r="DD334" s="41">
        <v>0</v>
      </c>
      <c r="DE334" s="41">
        <v>0</v>
      </c>
      <c r="DF334" s="41">
        <v>0</v>
      </c>
      <c r="DG334" s="41">
        <v>0</v>
      </c>
      <c r="DH334" s="41">
        <v>0</v>
      </c>
      <c r="DI334" s="41">
        <v>0</v>
      </c>
      <c r="DJ334" s="41">
        <v>0</v>
      </c>
      <c r="DK334" s="41">
        <v>0</v>
      </c>
      <c r="DL334" s="41">
        <v>301</v>
      </c>
      <c r="DM334" s="41">
        <v>301</v>
      </c>
      <c r="DN334" s="41">
        <v>0</v>
      </c>
      <c r="DO334" s="41">
        <v>321</v>
      </c>
      <c r="DP334" s="47">
        <v>321</v>
      </c>
    </row>
    <row r="335" spans="1:120" ht="15" customHeight="1">
      <c r="A335" s="2" t="s">
        <v>416</v>
      </c>
      <c r="B335" s="1" t="s">
        <v>419</v>
      </c>
      <c r="C335" s="43" t="s">
        <v>329</v>
      </c>
      <c r="D335" s="46">
        <v>0</v>
      </c>
      <c r="E335" s="41">
        <v>0</v>
      </c>
      <c r="F335" s="41">
        <v>0</v>
      </c>
      <c r="G335" s="41">
        <v>2</v>
      </c>
      <c r="H335" s="41">
        <v>0</v>
      </c>
      <c r="I335" s="41">
        <v>2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1">
        <v>0</v>
      </c>
      <c r="Z335" s="41">
        <v>0</v>
      </c>
      <c r="AA335" s="41">
        <v>0</v>
      </c>
      <c r="AB335" s="41">
        <v>0</v>
      </c>
      <c r="AC335" s="41">
        <v>0</v>
      </c>
      <c r="AD335" s="41">
        <v>0</v>
      </c>
      <c r="AE335" s="41">
        <v>0</v>
      </c>
      <c r="AF335" s="41">
        <v>0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41">
        <v>0</v>
      </c>
      <c r="AN335" s="41">
        <v>2</v>
      </c>
      <c r="AO335" s="41">
        <v>0</v>
      </c>
      <c r="AP335" s="47">
        <v>2</v>
      </c>
      <c r="AQ335" s="46">
        <v>0</v>
      </c>
      <c r="AR335" s="41">
        <v>0</v>
      </c>
      <c r="AS335" s="41">
        <v>0</v>
      </c>
      <c r="AT335" s="41">
        <v>0</v>
      </c>
      <c r="AU335" s="41">
        <v>0</v>
      </c>
      <c r="AV335" s="41">
        <v>0</v>
      </c>
      <c r="AW335" s="41">
        <v>0</v>
      </c>
      <c r="AX335" s="41">
        <v>0</v>
      </c>
      <c r="AY335" s="41">
        <v>0</v>
      </c>
      <c r="AZ335" s="41">
        <v>0</v>
      </c>
      <c r="BA335" s="41">
        <v>0</v>
      </c>
      <c r="BB335" s="41">
        <v>0</v>
      </c>
      <c r="BC335" s="41">
        <v>0</v>
      </c>
      <c r="BD335" s="41">
        <v>0</v>
      </c>
      <c r="BE335" s="41">
        <v>0</v>
      </c>
      <c r="BF335" s="41">
        <v>0</v>
      </c>
      <c r="BG335" s="41">
        <v>0</v>
      </c>
      <c r="BH335" s="41">
        <v>0</v>
      </c>
      <c r="BI335" s="41">
        <v>0</v>
      </c>
      <c r="BJ335" s="41">
        <v>0</v>
      </c>
      <c r="BK335" s="41">
        <v>0</v>
      </c>
      <c r="BL335" s="41">
        <v>0</v>
      </c>
      <c r="BM335" s="41">
        <v>0</v>
      </c>
      <c r="BN335" s="41">
        <v>0</v>
      </c>
      <c r="BO335" s="41">
        <v>0</v>
      </c>
      <c r="BP335" s="41">
        <v>0</v>
      </c>
      <c r="BQ335" s="41">
        <v>0</v>
      </c>
      <c r="BR335" s="41">
        <v>0</v>
      </c>
      <c r="BS335" s="41">
        <v>0</v>
      </c>
      <c r="BT335" s="41">
        <v>0</v>
      </c>
      <c r="BU335" s="41">
        <v>0</v>
      </c>
      <c r="BV335" s="41">
        <v>0</v>
      </c>
      <c r="BW335" s="41">
        <v>0</v>
      </c>
      <c r="BX335" s="41">
        <v>0</v>
      </c>
      <c r="BY335" s="41">
        <v>0</v>
      </c>
      <c r="BZ335" s="41">
        <v>0</v>
      </c>
      <c r="CA335" s="41">
        <v>0</v>
      </c>
      <c r="CB335" s="41">
        <v>0</v>
      </c>
      <c r="CC335" s="47">
        <v>0</v>
      </c>
      <c r="CD335" s="46">
        <v>0</v>
      </c>
      <c r="CE335" s="41">
        <v>0</v>
      </c>
      <c r="CF335" s="41">
        <v>0</v>
      </c>
      <c r="CG335" s="41">
        <v>2</v>
      </c>
      <c r="CH335" s="41">
        <v>0</v>
      </c>
      <c r="CI335" s="41">
        <v>2</v>
      </c>
      <c r="CJ335" s="41">
        <v>0</v>
      </c>
      <c r="CK335" s="41">
        <v>0</v>
      </c>
      <c r="CL335" s="41">
        <v>0</v>
      </c>
      <c r="CM335" s="41">
        <v>0</v>
      </c>
      <c r="CN335" s="41">
        <v>0</v>
      </c>
      <c r="CO335" s="41">
        <v>0</v>
      </c>
      <c r="CP335" s="41">
        <v>0</v>
      </c>
      <c r="CQ335" s="41">
        <v>0</v>
      </c>
      <c r="CR335" s="41">
        <v>0</v>
      </c>
      <c r="CS335" s="41">
        <v>0</v>
      </c>
      <c r="CT335" s="41">
        <v>0</v>
      </c>
      <c r="CU335" s="41">
        <v>0</v>
      </c>
      <c r="CV335" s="41">
        <v>0</v>
      </c>
      <c r="CW335" s="41">
        <v>0</v>
      </c>
      <c r="CX335" s="41">
        <v>0</v>
      </c>
      <c r="CY335" s="41">
        <v>0</v>
      </c>
      <c r="CZ335" s="41">
        <v>0</v>
      </c>
      <c r="DA335" s="41">
        <v>0</v>
      </c>
      <c r="DB335" s="41">
        <v>0</v>
      </c>
      <c r="DC335" s="41">
        <v>0</v>
      </c>
      <c r="DD335" s="41">
        <v>0</v>
      </c>
      <c r="DE335" s="41">
        <v>0</v>
      </c>
      <c r="DF335" s="41">
        <v>0</v>
      </c>
      <c r="DG335" s="41">
        <v>0</v>
      </c>
      <c r="DH335" s="41">
        <v>0</v>
      </c>
      <c r="DI335" s="41">
        <v>0</v>
      </c>
      <c r="DJ335" s="41">
        <v>0</v>
      </c>
      <c r="DK335" s="41">
        <v>0</v>
      </c>
      <c r="DL335" s="41">
        <v>0</v>
      </c>
      <c r="DM335" s="41">
        <v>0</v>
      </c>
      <c r="DN335" s="41">
        <v>2</v>
      </c>
      <c r="DO335" s="41">
        <v>0</v>
      </c>
      <c r="DP335" s="47">
        <v>2</v>
      </c>
    </row>
    <row r="336" spans="1:120" ht="15" customHeight="1">
      <c r="A336" s="2" t="s">
        <v>416</v>
      </c>
      <c r="B336" s="1" t="s">
        <v>419</v>
      </c>
      <c r="C336" s="43" t="s">
        <v>330</v>
      </c>
      <c r="D336" s="46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2</v>
      </c>
      <c r="K336" s="41">
        <v>1845</v>
      </c>
      <c r="L336" s="41">
        <v>1847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1">
        <v>0</v>
      </c>
      <c r="Z336" s="41">
        <v>0</v>
      </c>
      <c r="AA336" s="41">
        <v>0</v>
      </c>
      <c r="AB336" s="41">
        <v>0</v>
      </c>
      <c r="AC336" s="41">
        <v>1</v>
      </c>
      <c r="AD336" s="41">
        <v>1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0</v>
      </c>
      <c r="AN336" s="41">
        <v>2</v>
      </c>
      <c r="AO336" s="41">
        <v>1846</v>
      </c>
      <c r="AP336" s="47">
        <v>1848</v>
      </c>
      <c r="AQ336" s="46">
        <v>0</v>
      </c>
      <c r="AR336" s="41">
        <v>0</v>
      </c>
      <c r="AS336" s="41">
        <v>0</v>
      </c>
      <c r="AT336" s="41">
        <v>0</v>
      </c>
      <c r="AU336" s="41">
        <v>0</v>
      </c>
      <c r="AV336" s="41">
        <v>0</v>
      </c>
      <c r="AW336" s="41">
        <v>0</v>
      </c>
      <c r="AX336" s="41">
        <v>1</v>
      </c>
      <c r="AY336" s="41">
        <v>1</v>
      </c>
      <c r="AZ336" s="41">
        <v>0</v>
      </c>
      <c r="BA336" s="41">
        <v>0</v>
      </c>
      <c r="BB336" s="41">
        <v>0</v>
      </c>
      <c r="BC336" s="41">
        <v>0</v>
      </c>
      <c r="BD336" s="41">
        <v>0</v>
      </c>
      <c r="BE336" s="41">
        <v>0</v>
      </c>
      <c r="BF336" s="41">
        <v>0</v>
      </c>
      <c r="BG336" s="41">
        <v>0</v>
      </c>
      <c r="BH336" s="41">
        <v>0</v>
      </c>
      <c r="BI336" s="41">
        <v>0</v>
      </c>
      <c r="BJ336" s="41">
        <v>0</v>
      </c>
      <c r="BK336" s="41">
        <v>0</v>
      </c>
      <c r="BL336" s="41">
        <v>0</v>
      </c>
      <c r="BM336" s="41">
        <v>0</v>
      </c>
      <c r="BN336" s="41">
        <v>0</v>
      </c>
      <c r="BO336" s="41">
        <v>0</v>
      </c>
      <c r="BP336" s="41">
        <v>0</v>
      </c>
      <c r="BQ336" s="41">
        <v>0</v>
      </c>
      <c r="BR336" s="41">
        <v>0</v>
      </c>
      <c r="BS336" s="41">
        <v>0</v>
      </c>
      <c r="BT336" s="41">
        <v>0</v>
      </c>
      <c r="BU336" s="41">
        <v>0</v>
      </c>
      <c r="BV336" s="41">
        <v>0</v>
      </c>
      <c r="BW336" s="41">
        <v>0</v>
      </c>
      <c r="BX336" s="41">
        <v>0</v>
      </c>
      <c r="BY336" s="41">
        <v>0</v>
      </c>
      <c r="BZ336" s="41">
        <v>0</v>
      </c>
      <c r="CA336" s="41">
        <v>0</v>
      </c>
      <c r="CB336" s="41">
        <v>1</v>
      </c>
      <c r="CC336" s="47">
        <v>1</v>
      </c>
      <c r="CD336" s="46">
        <v>0</v>
      </c>
      <c r="CE336" s="41">
        <v>0</v>
      </c>
      <c r="CF336" s="41">
        <v>0</v>
      </c>
      <c r="CG336" s="41">
        <v>0</v>
      </c>
      <c r="CH336" s="41">
        <v>0</v>
      </c>
      <c r="CI336" s="41">
        <v>0</v>
      </c>
      <c r="CJ336" s="41">
        <v>2</v>
      </c>
      <c r="CK336" s="41">
        <v>1846</v>
      </c>
      <c r="CL336" s="41">
        <v>1848</v>
      </c>
      <c r="CM336" s="41">
        <v>0</v>
      </c>
      <c r="CN336" s="41">
        <v>0</v>
      </c>
      <c r="CO336" s="41">
        <v>0</v>
      </c>
      <c r="CP336" s="41">
        <v>0</v>
      </c>
      <c r="CQ336" s="41">
        <v>0</v>
      </c>
      <c r="CR336" s="41">
        <v>0</v>
      </c>
      <c r="CS336" s="41">
        <v>0</v>
      </c>
      <c r="CT336" s="41">
        <v>0</v>
      </c>
      <c r="CU336" s="41">
        <v>0</v>
      </c>
      <c r="CV336" s="41">
        <v>0</v>
      </c>
      <c r="CW336" s="41">
        <v>0</v>
      </c>
      <c r="CX336" s="41">
        <v>0</v>
      </c>
      <c r="CY336" s="41">
        <v>0</v>
      </c>
      <c r="CZ336" s="41">
        <v>0</v>
      </c>
      <c r="DA336" s="41">
        <v>0</v>
      </c>
      <c r="DB336" s="41">
        <v>0</v>
      </c>
      <c r="DC336" s="41">
        <v>1</v>
      </c>
      <c r="DD336" s="41">
        <v>1</v>
      </c>
      <c r="DE336" s="41">
        <v>0</v>
      </c>
      <c r="DF336" s="41">
        <v>0</v>
      </c>
      <c r="DG336" s="41">
        <v>0</v>
      </c>
      <c r="DH336" s="41">
        <v>0</v>
      </c>
      <c r="DI336" s="41">
        <v>0</v>
      </c>
      <c r="DJ336" s="41">
        <v>0</v>
      </c>
      <c r="DK336" s="41">
        <v>0</v>
      </c>
      <c r="DL336" s="41">
        <v>0</v>
      </c>
      <c r="DM336" s="41">
        <v>0</v>
      </c>
      <c r="DN336" s="41">
        <v>2</v>
      </c>
      <c r="DO336" s="41">
        <v>1847</v>
      </c>
      <c r="DP336" s="47">
        <v>1849</v>
      </c>
    </row>
    <row r="337" spans="1:120" ht="15" customHeight="1">
      <c r="A337" s="2" t="s">
        <v>416</v>
      </c>
      <c r="B337" s="1" t="s">
        <v>419</v>
      </c>
      <c r="C337" s="43" t="s">
        <v>331</v>
      </c>
      <c r="D337" s="46">
        <v>0</v>
      </c>
      <c r="E337" s="41">
        <v>0</v>
      </c>
      <c r="F337" s="41">
        <v>0</v>
      </c>
      <c r="G337" s="41">
        <v>4</v>
      </c>
      <c r="H337" s="41">
        <v>0</v>
      </c>
      <c r="I337" s="41">
        <v>4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1">
        <v>0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0</v>
      </c>
      <c r="AN337" s="41">
        <v>4</v>
      </c>
      <c r="AO337" s="41">
        <v>0</v>
      </c>
      <c r="AP337" s="47">
        <v>4</v>
      </c>
      <c r="AQ337" s="46">
        <v>1</v>
      </c>
      <c r="AR337" s="41">
        <v>0</v>
      </c>
      <c r="AS337" s="41">
        <v>1</v>
      </c>
      <c r="AT337" s="41">
        <v>8</v>
      </c>
      <c r="AU337" s="41">
        <v>0</v>
      </c>
      <c r="AV337" s="41">
        <v>8</v>
      </c>
      <c r="AW337" s="41">
        <v>0</v>
      </c>
      <c r="AX337" s="41">
        <v>0</v>
      </c>
      <c r="AY337" s="41">
        <v>0</v>
      </c>
      <c r="AZ337" s="41">
        <v>0</v>
      </c>
      <c r="BA337" s="41">
        <v>0</v>
      </c>
      <c r="BB337" s="41">
        <v>0</v>
      </c>
      <c r="BC337" s="41">
        <v>0</v>
      </c>
      <c r="BD337" s="41">
        <v>0</v>
      </c>
      <c r="BE337" s="41">
        <v>0</v>
      </c>
      <c r="BF337" s="41">
        <v>0</v>
      </c>
      <c r="BG337" s="41">
        <v>0</v>
      </c>
      <c r="BH337" s="41">
        <v>0</v>
      </c>
      <c r="BI337" s="41">
        <v>0</v>
      </c>
      <c r="BJ337" s="41">
        <v>0</v>
      </c>
      <c r="BK337" s="41">
        <v>0</v>
      </c>
      <c r="BL337" s="41">
        <v>0</v>
      </c>
      <c r="BM337" s="41">
        <v>0</v>
      </c>
      <c r="BN337" s="41">
        <v>0</v>
      </c>
      <c r="BO337" s="41">
        <v>0</v>
      </c>
      <c r="BP337" s="41">
        <v>0</v>
      </c>
      <c r="BQ337" s="41">
        <v>0</v>
      </c>
      <c r="BR337" s="41">
        <v>0</v>
      </c>
      <c r="BS337" s="41">
        <v>0</v>
      </c>
      <c r="BT337" s="41">
        <v>0</v>
      </c>
      <c r="BU337" s="41">
        <v>0</v>
      </c>
      <c r="BV337" s="41">
        <v>0</v>
      </c>
      <c r="BW337" s="41">
        <v>0</v>
      </c>
      <c r="BX337" s="41">
        <v>0</v>
      </c>
      <c r="BY337" s="41">
        <v>0</v>
      </c>
      <c r="BZ337" s="41">
        <v>0</v>
      </c>
      <c r="CA337" s="41">
        <v>9</v>
      </c>
      <c r="CB337" s="41">
        <v>0</v>
      </c>
      <c r="CC337" s="47">
        <v>9</v>
      </c>
      <c r="CD337" s="46">
        <v>1</v>
      </c>
      <c r="CE337" s="41">
        <v>0</v>
      </c>
      <c r="CF337" s="41">
        <v>1</v>
      </c>
      <c r="CG337" s="41">
        <v>12</v>
      </c>
      <c r="CH337" s="41">
        <v>0</v>
      </c>
      <c r="CI337" s="41">
        <v>12</v>
      </c>
      <c r="CJ337" s="41">
        <v>0</v>
      </c>
      <c r="CK337" s="41">
        <v>0</v>
      </c>
      <c r="CL337" s="41">
        <v>0</v>
      </c>
      <c r="CM337" s="41">
        <v>0</v>
      </c>
      <c r="CN337" s="41">
        <v>0</v>
      </c>
      <c r="CO337" s="41">
        <v>0</v>
      </c>
      <c r="CP337" s="41">
        <v>0</v>
      </c>
      <c r="CQ337" s="41">
        <v>0</v>
      </c>
      <c r="CR337" s="41">
        <v>0</v>
      </c>
      <c r="CS337" s="41">
        <v>0</v>
      </c>
      <c r="CT337" s="41">
        <v>0</v>
      </c>
      <c r="CU337" s="41">
        <v>0</v>
      </c>
      <c r="CV337" s="41">
        <v>0</v>
      </c>
      <c r="CW337" s="41">
        <v>0</v>
      </c>
      <c r="CX337" s="41">
        <v>0</v>
      </c>
      <c r="CY337" s="41">
        <v>0</v>
      </c>
      <c r="CZ337" s="41">
        <v>0</v>
      </c>
      <c r="DA337" s="41">
        <v>0</v>
      </c>
      <c r="DB337" s="41">
        <v>0</v>
      </c>
      <c r="DC337" s="41">
        <v>0</v>
      </c>
      <c r="DD337" s="41">
        <v>0</v>
      </c>
      <c r="DE337" s="41">
        <v>0</v>
      </c>
      <c r="DF337" s="41">
        <v>0</v>
      </c>
      <c r="DG337" s="41">
        <v>0</v>
      </c>
      <c r="DH337" s="41">
        <v>0</v>
      </c>
      <c r="DI337" s="41">
        <v>0</v>
      </c>
      <c r="DJ337" s="41">
        <v>0</v>
      </c>
      <c r="DK337" s="41">
        <v>0</v>
      </c>
      <c r="DL337" s="41">
        <v>0</v>
      </c>
      <c r="DM337" s="41">
        <v>0</v>
      </c>
      <c r="DN337" s="41">
        <v>13</v>
      </c>
      <c r="DO337" s="41">
        <v>0</v>
      </c>
      <c r="DP337" s="47">
        <v>13</v>
      </c>
    </row>
    <row r="338" spans="1:120" ht="15" customHeight="1">
      <c r="A338" s="2" t="s">
        <v>416</v>
      </c>
      <c r="B338" s="1" t="s">
        <v>420</v>
      </c>
      <c r="C338" s="43" t="s">
        <v>332</v>
      </c>
      <c r="D338" s="46">
        <v>0</v>
      </c>
      <c r="E338" s="41">
        <v>0</v>
      </c>
      <c r="F338" s="41">
        <v>0</v>
      </c>
      <c r="G338" s="41">
        <v>2</v>
      </c>
      <c r="H338" s="41">
        <v>0</v>
      </c>
      <c r="I338" s="41">
        <v>2</v>
      </c>
      <c r="J338" s="41">
        <v>0</v>
      </c>
      <c r="K338" s="41">
        <v>22</v>
      </c>
      <c r="L338" s="41">
        <v>22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1">
        <v>0</v>
      </c>
      <c r="Y338" s="41">
        <v>0</v>
      </c>
      <c r="Z338" s="41">
        <v>10</v>
      </c>
      <c r="AA338" s="41">
        <v>10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  <c r="AL338" s="41">
        <v>0</v>
      </c>
      <c r="AM338" s="41">
        <v>0</v>
      </c>
      <c r="AN338" s="41">
        <v>2</v>
      </c>
      <c r="AO338" s="41">
        <v>32</v>
      </c>
      <c r="AP338" s="47">
        <v>34</v>
      </c>
      <c r="AQ338" s="46">
        <v>0</v>
      </c>
      <c r="AR338" s="41">
        <v>0</v>
      </c>
      <c r="AS338" s="41">
        <v>0</v>
      </c>
      <c r="AT338" s="41">
        <v>0</v>
      </c>
      <c r="AU338" s="41">
        <v>0</v>
      </c>
      <c r="AV338" s="41">
        <v>0</v>
      </c>
      <c r="AW338" s="41">
        <v>0</v>
      </c>
      <c r="AX338" s="41">
        <v>1</v>
      </c>
      <c r="AY338" s="41">
        <v>1</v>
      </c>
      <c r="AZ338" s="41">
        <v>0</v>
      </c>
      <c r="BA338" s="41">
        <v>0</v>
      </c>
      <c r="BB338" s="41">
        <v>0</v>
      </c>
      <c r="BC338" s="41">
        <v>0</v>
      </c>
      <c r="BD338" s="41">
        <v>0</v>
      </c>
      <c r="BE338" s="41">
        <v>0</v>
      </c>
      <c r="BF338" s="41">
        <v>0</v>
      </c>
      <c r="BG338" s="41">
        <v>0</v>
      </c>
      <c r="BH338" s="41">
        <v>0</v>
      </c>
      <c r="BI338" s="41">
        <v>0</v>
      </c>
      <c r="BJ338" s="41">
        <v>0</v>
      </c>
      <c r="BK338" s="41">
        <v>0</v>
      </c>
      <c r="BL338" s="41">
        <v>0</v>
      </c>
      <c r="BM338" s="41">
        <v>0</v>
      </c>
      <c r="BN338" s="41">
        <v>0</v>
      </c>
      <c r="BO338" s="41">
        <v>0</v>
      </c>
      <c r="BP338" s="41">
        <v>0</v>
      </c>
      <c r="BQ338" s="41">
        <v>0</v>
      </c>
      <c r="BR338" s="41">
        <v>0</v>
      </c>
      <c r="BS338" s="41">
        <v>0</v>
      </c>
      <c r="BT338" s="41">
        <v>0</v>
      </c>
      <c r="BU338" s="41">
        <v>0</v>
      </c>
      <c r="BV338" s="41">
        <v>0</v>
      </c>
      <c r="BW338" s="41">
        <v>0</v>
      </c>
      <c r="BX338" s="41">
        <v>0</v>
      </c>
      <c r="BY338" s="41">
        <v>0</v>
      </c>
      <c r="BZ338" s="41">
        <v>0</v>
      </c>
      <c r="CA338" s="41">
        <v>0</v>
      </c>
      <c r="CB338" s="41">
        <v>1</v>
      </c>
      <c r="CC338" s="47">
        <v>1</v>
      </c>
      <c r="CD338" s="46">
        <v>0</v>
      </c>
      <c r="CE338" s="41">
        <v>0</v>
      </c>
      <c r="CF338" s="41">
        <v>0</v>
      </c>
      <c r="CG338" s="41">
        <v>2</v>
      </c>
      <c r="CH338" s="41">
        <v>0</v>
      </c>
      <c r="CI338" s="41">
        <v>2</v>
      </c>
      <c r="CJ338" s="41">
        <v>0</v>
      </c>
      <c r="CK338" s="41">
        <v>23</v>
      </c>
      <c r="CL338" s="41">
        <v>23</v>
      </c>
      <c r="CM338" s="41">
        <v>0</v>
      </c>
      <c r="CN338" s="41">
        <v>0</v>
      </c>
      <c r="CO338" s="41">
        <v>0</v>
      </c>
      <c r="CP338" s="41">
        <v>0</v>
      </c>
      <c r="CQ338" s="41">
        <v>0</v>
      </c>
      <c r="CR338" s="41">
        <v>0</v>
      </c>
      <c r="CS338" s="41">
        <v>0</v>
      </c>
      <c r="CT338" s="41">
        <v>0</v>
      </c>
      <c r="CU338" s="41">
        <v>0</v>
      </c>
      <c r="CV338" s="41">
        <v>0</v>
      </c>
      <c r="CW338" s="41">
        <v>0</v>
      </c>
      <c r="CX338" s="41">
        <v>0</v>
      </c>
      <c r="CY338" s="41">
        <v>0</v>
      </c>
      <c r="CZ338" s="41">
        <v>10</v>
      </c>
      <c r="DA338" s="41">
        <v>10</v>
      </c>
      <c r="DB338" s="41">
        <v>0</v>
      </c>
      <c r="DC338" s="41">
        <v>0</v>
      </c>
      <c r="DD338" s="41">
        <v>0</v>
      </c>
      <c r="DE338" s="41">
        <v>0</v>
      </c>
      <c r="DF338" s="41">
        <v>0</v>
      </c>
      <c r="DG338" s="41">
        <v>0</v>
      </c>
      <c r="DH338" s="41">
        <v>0</v>
      </c>
      <c r="DI338" s="41">
        <v>0</v>
      </c>
      <c r="DJ338" s="41">
        <v>0</v>
      </c>
      <c r="DK338" s="41">
        <v>0</v>
      </c>
      <c r="DL338" s="41">
        <v>0</v>
      </c>
      <c r="DM338" s="41">
        <v>0</v>
      </c>
      <c r="DN338" s="41">
        <v>2</v>
      </c>
      <c r="DO338" s="41">
        <v>33</v>
      </c>
      <c r="DP338" s="47">
        <v>35</v>
      </c>
    </row>
    <row r="339" spans="1:120" ht="15" customHeight="1">
      <c r="A339" s="2" t="s">
        <v>416</v>
      </c>
      <c r="B339" s="1" t="s">
        <v>420</v>
      </c>
      <c r="C339" s="43" t="s">
        <v>333</v>
      </c>
      <c r="D339" s="46">
        <v>0</v>
      </c>
      <c r="E339" s="41">
        <v>0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33</v>
      </c>
      <c r="L339" s="41">
        <v>33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1">
        <v>0</v>
      </c>
      <c r="Z339" s="41">
        <v>10</v>
      </c>
      <c r="AA339" s="41">
        <v>10</v>
      </c>
      <c r="AB339" s="41">
        <v>0</v>
      </c>
      <c r="AC339" s="41">
        <v>0</v>
      </c>
      <c r="AD339" s="41">
        <v>0</v>
      </c>
      <c r="AE339" s="41">
        <v>0</v>
      </c>
      <c r="AF339" s="41">
        <v>0</v>
      </c>
      <c r="AG339" s="41">
        <v>0</v>
      </c>
      <c r="AH339" s="41">
        <v>0</v>
      </c>
      <c r="AI339" s="41">
        <v>0</v>
      </c>
      <c r="AJ339" s="41">
        <v>0</v>
      </c>
      <c r="AK339" s="41">
        <v>0</v>
      </c>
      <c r="AL339" s="41">
        <v>0</v>
      </c>
      <c r="AM339" s="41">
        <v>0</v>
      </c>
      <c r="AN339" s="41">
        <v>0</v>
      </c>
      <c r="AO339" s="41">
        <v>43</v>
      </c>
      <c r="AP339" s="47">
        <v>43</v>
      </c>
      <c r="AQ339" s="46">
        <v>0</v>
      </c>
      <c r="AR339" s="41">
        <v>0</v>
      </c>
      <c r="AS339" s="41">
        <v>0</v>
      </c>
      <c r="AT339" s="41">
        <v>0</v>
      </c>
      <c r="AU339" s="41">
        <v>0</v>
      </c>
      <c r="AV339" s="41">
        <v>0</v>
      </c>
      <c r="AW339" s="41">
        <v>0</v>
      </c>
      <c r="AX339" s="41">
        <v>0</v>
      </c>
      <c r="AY339" s="41">
        <v>0</v>
      </c>
      <c r="AZ339" s="41">
        <v>0</v>
      </c>
      <c r="BA339" s="41">
        <v>0</v>
      </c>
      <c r="BB339" s="41">
        <v>0</v>
      </c>
      <c r="BC339" s="41">
        <v>0</v>
      </c>
      <c r="BD339" s="41">
        <v>0</v>
      </c>
      <c r="BE339" s="41">
        <v>0</v>
      </c>
      <c r="BF339" s="41">
        <v>0</v>
      </c>
      <c r="BG339" s="41">
        <v>0</v>
      </c>
      <c r="BH339" s="41">
        <v>0</v>
      </c>
      <c r="BI339" s="41">
        <v>0</v>
      </c>
      <c r="BJ339" s="41">
        <v>0</v>
      </c>
      <c r="BK339" s="41">
        <v>0</v>
      </c>
      <c r="BL339" s="41">
        <v>0</v>
      </c>
      <c r="BM339" s="41">
        <v>0</v>
      </c>
      <c r="BN339" s="41">
        <v>0</v>
      </c>
      <c r="BO339" s="41">
        <v>0</v>
      </c>
      <c r="BP339" s="41">
        <v>0</v>
      </c>
      <c r="BQ339" s="41">
        <v>0</v>
      </c>
      <c r="BR339" s="41">
        <v>0</v>
      </c>
      <c r="BS339" s="41">
        <v>0</v>
      </c>
      <c r="BT339" s="41">
        <v>0</v>
      </c>
      <c r="BU339" s="41">
        <v>0</v>
      </c>
      <c r="BV339" s="41">
        <v>0</v>
      </c>
      <c r="BW339" s="41">
        <v>0</v>
      </c>
      <c r="BX339" s="41">
        <v>0</v>
      </c>
      <c r="BY339" s="41">
        <v>0</v>
      </c>
      <c r="BZ339" s="41">
        <v>0</v>
      </c>
      <c r="CA339" s="41">
        <v>0</v>
      </c>
      <c r="CB339" s="41">
        <v>0</v>
      </c>
      <c r="CC339" s="47">
        <v>0</v>
      </c>
      <c r="CD339" s="46">
        <v>0</v>
      </c>
      <c r="CE339" s="41">
        <v>0</v>
      </c>
      <c r="CF339" s="41">
        <v>0</v>
      </c>
      <c r="CG339" s="41">
        <v>0</v>
      </c>
      <c r="CH339" s="41">
        <v>0</v>
      </c>
      <c r="CI339" s="41">
        <v>0</v>
      </c>
      <c r="CJ339" s="41">
        <v>0</v>
      </c>
      <c r="CK339" s="41">
        <v>33</v>
      </c>
      <c r="CL339" s="41">
        <v>33</v>
      </c>
      <c r="CM339" s="41">
        <v>0</v>
      </c>
      <c r="CN339" s="41">
        <v>0</v>
      </c>
      <c r="CO339" s="41">
        <v>0</v>
      </c>
      <c r="CP339" s="41">
        <v>0</v>
      </c>
      <c r="CQ339" s="41">
        <v>0</v>
      </c>
      <c r="CR339" s="41">
        <v>0</v>
      </c>
      <c r="CS339" s="41">
        <v>0</v>
      </c>
      <c r="CT339" s="41">
        <v>0</v>
      </c>
      <c r="CU339" s="41">
        <v>0</v>
      </c>
      <c r="CV339" s="41">
        <v>0</v>
      </c>
      <c r="CW339" s="41">
        <v>0</v>
      </c>
      <c r="CX339" s="41">
        <v>0</v>
      </c>
      <c r="CY339" s="41">
        <v>0</v>
      </c>
      <c r="CZ339" s="41">
        <v>10</v>
      </c>
      <c r="DA339" s="41">
        <v>10</v>
      </c>
      <c r="DB339" s="41">
        <v>0</v>
      </c>
      <c r="DC339" s="41">
        <v>0</v>
      </c>
      <c r="DD339" s="41">
        <v>0</v>
      </c>
      <c r="DE339" s="41">
        <v>0</v>
      </c>
      <c r="DF339" s="41">
        <v>0</v>
      </c>
      <c r="DG339" s="41">
        <v>0</v>
      </c>
      <c r="DH339" s="41">
        <v>0</v>
      </c>
      <c r="DI339" s="41">
        <v>0</v>
      </c>
      <c r="DJ339" s="41">
        <v>0</v>
      </c>
      <c r="DK339" s="41">
        <v>0</v>
      </c>
      <c r="DL339" s="41">
        <v>0</v>
      </c>
      <c r="DM339" s="41">
        <v>0</v>
      </c>
      <c r="DN339" s="41">
        <v>0</v>
      </c>
      <c r="DO339" s="41">
        <v>43</v>
      </c>
      <c r="DP339" s="47">
        <v>43</v>
      </c>
    </row>
    <row r="340" spans="1:120" ht="15" customHeight="1">
      <c r="A340" s="2" t="s">
        <v>416</v>
      </c>
      <c r="B340" s="1" t="s">
        <v>420</v>
      </c>
      <c r="C340" s="43" t="s">
        <v>334</v>
      </c>
      <c r="D340" s="46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73</v>
      </c>
      <c r="L340" s="41">
        <v>73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1">
        <v>0</v>
      </c>
      <c r="Z340" s="41">
        <v>7</v>
      </c>
      <c r="AA340" s="41">
        <v>7</v>
      </c>
      <c r="AB340" s="41">
        <v>0</v>
      </c>
      <c r="AC340" s="41">
        <v>0</v>
      </c>
      <c r="AD340" s="41">
        <v>0</v>
      </c>
      <c r="AE340" s="41">
        <v>0</v>
      </c>
      <c r="AF340" s="41">
        <v>11</v>
      </c>
      <c r="AG340" s="41">
        <v>11</v>
      </c>
      <c r="AH340" s="41">
        <v>0</v>
      </c>
      <c r="AI340" s="41">
        <v>0</v>
      </c>
      <c r="AJ340" s="41">
        <v>0</v>
      </c>
      <c r="AK340" s="41">
        <v>0</v>
      </c>
      <c r="AL340" s="41">
        <v>0</v>
      </c>
      <c r="AM340" s="41">
        <v>0</v>
      </c>
      <c r="AN340" s="41">
        <v>0</v>
      </c>
      <c r="AO340" s="41">
        <v>91</v>
      </c>
      <c r="AP340" s="47">
        <v>91</v>
      </c>
      <c r="AQ340" s="46">
        <v>0</v>
      </c>
      <c r="AR340" s="41">
        <v>0</v>
      </c>
      <c r="AS340" s="41">
        <v>0</v>
      </c>
      <c r="AT340" s="41">
        <v>0</v>
      </c>
      <c r="AU340" s="41">
        <v>0</v>
      </c>
      <c r="AV340" s="41">
        <v>0</v>
      </c>
      <c r="AW340" s="41">
        <v>0</v>
      </c>
      <c r="AX340" s="41">
        <v>0</v>
      </c>
      <c r="AY340" s="41">
        <v>0</v>
      </c>
      <c r="AZ340" s="41">
        <v>0</v>
      </c>
      <c r="BA340" s="41">
        <v>0</v>
      </c>
      <c r="BB340" s="41">
        <v>0</v>
      </c>
      <c r="BC340" s="41">
        <v>0</v>
      </c>
      <c r="BD340" s="41">
        <v>0</v>
      </c>
      <c r="BE340" s="41">
        <v>0</v>
      </c>
      <c r="BF340" s="41">
        <v>0</v>
      </c>
      <c r="BG340" s="41">
        <v>0</v>
      </c>
      <c r="BH340" s="41">
        <v>0</v>
      </c>
      <c r="BI340" s="41">
        <v>0</v>
      </c>
      <c r="BJ340" s="41">
        <v>0</v>
      </c>
      <c r="BK340" s="41">
        <v>0</v>
      </c>
      <c r="BL340" s="41">
        <v>0</v>
      </c>
      <c r="BM340" s="41">
        <v>0</v>
      </c>
      <c r="BN340" s="41">
        <v>0</v>
      </c>
      <c r="BO340" s="41">
        <v>0</v>
      </c>
      <c r="BP340" s="41">
        <v>0</v>
      </c>
      <c r="BQ340" s="41">
        <v>0</v>
      </c>
      <c r="BR340" s="41">
        <v>0</v>
      </c>
      <c r="BS340" s="41">
        <v>0</v>
      </c>
      <c r="BT340" s="41">
        <v>0</v>
      </c>
      <c r="BU340" s="41">
        <v>0</v>
      </c>
      <c r="BV340" s="41">
        <v>0</v>
      </c>
      <c r="BW340" s="41">
        <v>0</v>
      </c>
      <c r="BX340" s="41">
        <v>0</v>
      </c>
      <c r="BY340" s="41">
        <v>0</v>
      </c>
      <c r="BZ340" s="41">
        <v>0</v>
      </c>
      <c r="CA340" s="41">
        <v>0</v>
      </c>
      <c r="CB340" s="41">
        <v>0</v>
      </c>
      <c r="CC340" s="47">
        <v>0</v>
      </c>
      <c r="CD340" s="46">
        <v>0</v>
      </c>
      <c r="CE340" s="41">
        <v>0</v>
      </c>
      <c r="CF340" s="41">
        <v>0</v>
      </c>
      <c r="CG340" s="41">
        <v>0</v>
      </c>
      <c r="CH340" s="41">
        <v>0</v>
      </c>
      <c r="CI340" s="41">
        <v>0</v>
      </c>
      <c r="CJ340" s="41">
        <v>0</v>
      </c>
      <c r="CK340" s="41">
        <v>73</v>
      </c>
      <c r="CL340" s="41">
        <v>73</v>
      </c>
      <c r="CM340" s="41">
        <v>0</v>
      </c>
      <c r="CN340" s="41">
        <v>0</v>
      </c>
      <c r="CO340" s="41">
        <v>0</v>
      </c>
      <c r="CP340" s="41">
        <v>0</v>
      </c>
      <c r="CQ340" s="41">
        <v>0</v>
      </c>
      <c r="CR340" s="41">
        <v>0</v>
      </c>
      <c r="CS340" s="41">
        <v>0</v>
      </c>
      <c r="CT340" s="41">
        <v>0</v>
      </c>
      <c r="CU340" s="41">
        <v>0</v>
      </c>
      <c r="CV340" s="41">
        <v>0</v>
      </c>
      <c r="CW340" s="41">
        <v>0</v>
      </c>
      <c r="CX340" s="41">
        <v>0</v>
      </c>
      <c r="CY340" s="41">
        <v>0</v>
      </c>
      <c r="CZ340" s="41">
        <v>7</v>
      </c>
      <c r="DA340" s="41">
        <v>7</v>
      </c>
      <c r="DB340" s="41">
        <v>0</v>
      </c>
      <c r="DC340" s="41">
        <v>0</v>
      </c>
      <c r="DD340" s="41">
        <v>0</v>
      </c>
      <c r="DE340" s="41">
        <v>0</v>
      </c>
      <c r="DF340" s="41">
        <v>11</v>
      </c>
      <c r="DG340" s="41">
        <v>11</v>
      </c>
      <c r="DH340" s="41">
        <v>0</v>
      </c>
      <c r="DI340" s="41">
        <v>0</v>
      </c>
      <c r="DJ340" s="41">
        <v>0</v>
      </c>
      <c r="DK340" s="41">
        <v>0</v>
      </c>
      <c r="DL340" s="41">
        <v>0</v>
      </c>
      <c r="DM340" s="41">
        <v>0</v>
      </c>
      <c r="DN340" s="41">
        <v>0</v>
      </c>
      <c r="DO340" s="41">
        <v>91</v>
      </c>
      <c r="DP340" s="47">
        <v>91</v>
      </c>
    </row>
    <row r="341" spans="1:120" ht="15" customHeight="1">
      <c r="A341" s="2" t="s">
        <v>416</v>
      </c>
      <c r="B341" s="1" t="s">
        <v>420</v>
      </c>
      <c r="C341" s="43" t="s">
        <v>335</v>
      </c>
      <c r="D341" s="46">
        <v>4</v>
      </c>
      <c r="E341" s="41">
        <v>0</v>
      </c>
      <c r="F341" s="41">
        <v>4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1">
        <v>0</v>
      </c>
      <c r="Z341" s="41">
        <v>0</v>
      </c>
      <c r="AA341" s="41">
        <v>0</v>
      </c>
      <c r="AB341" s="41">
        <v>0</v>
      </c>
      <c r="AC341" s="41">
        <v>0</v>
      </c>
      <c r="AD341" s="41">
        <v>0</v>
      </c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0</v>
      </c>
      <c r="AK341" s="41">
        <v>0</v>
      </c>
      <c r="AL341" s="41">
        <v>0</v>
      </c>
      <c r="AM341" s="41">
        <v>0</v>
      </c>
      <c r="AN341" s="41">
        <v>4</v>
      </c>
      <c r="AO341" s="41">
        <v>0</v>
      </c>
      <c r="AP341" s="47">
        <v>4</v>
      </c>
      <c r="AQ341" s="46">
        <v>1</v>
      </c>
      <c r="AR341" s="41">
        <v>0</v>
      </c>
      <c r="AS341" s="41">
        <v>1</v>
      </c>
      <c r="AT341" s="41">
        <v>0</v>
      </c>
      <c r="AU341" s="41">
        <v>0</v>
      </c>
      <c r="AV341" s="41">
        <v>0</v>
      </c>
      <c r="AW341" s="41">
        <v>0</v>
      </c>
      <c r="AX341" s="41">
        <v>0</v>
      </c>
      <c r="AY341" s="41">
        <v>0</v>
      </c>
      <c r="AZ341" s="41">
        <v>0</v>
      </c>
      <c r="BA341" s="41">
        <v>0</v>
      </c>
      <c r="BB341" s="41">
        <v>0</v>
      </c>
      <c r="BC341" s="41">
        <v>0</v>
      </c>
      <c r="BD341" s="41">
        <v>0</v>
      </c>
      <c r="BE341" s="41">
        <v>0</v>
      </c>
      <c r="BF341" s="41">
        <v>0</v>
      </c>
      <c r="BG341" s="41">
        <v>0</v>
      </c>
      <c r="BH341" s="41">
        <v>0</v>
      </c>
      <c r="BI341" s="41">
        <v>0</v>
      </c>
      <c r="BJ341" s="41">
        <v>0</v>
      </c>
      <c r="BK341" s="41">
        <v>0</v>
      </c>
      <c r="BL341" s="41">
        <v>0</v>
      </c>
      <c r="BM341" s="41">
        <v>0</v>
      </c>
      <c r="BN341" s="41">
        <v>0</v>
      </c>
      <c r="BO341" s="41">
        <v>0</v>
      </c>
      <c r="BP341" s="41">
        <v>0</v>
      </c>
      <c r="BQ341" s="41">
        <v>0</v>
      </c>
      <c r="BR341" s="41">
        <v>0</v>
      </c>
      <c r="BS341" s="41">
        <v>0</v>
      </c>
      <c r="BT341" s="41">
        <v>0</v>
      </c>
      <c r="BU341" s="41">
        <v>0</v>
      </c>
      <c r="BV341" s="41">
        <v>0</v>
      </c>
      <c r="BW341" s="41">
        <v>0</v>
      </c>
      <c r="BX341" s="41">
        <v>0</v>
      </c>
      <c r="BY341" s="41">
        <v>0</v>
      </c>
      <c r="BZ341" s="41">
        <v>0</v>
      </c>
      <c r="CA341" s="41">
        <v>1</v>
      </c>
      <c r="CB341" s="41">
        <v>0</v>
      </c>
      <c r="CC341" s="47">
        <v>1</v>
      </c>
      <c r="CD341" s="46">
        <v>5</v>
      </c>
      <c r="CE341" s="41">
        <v>0</v>
      </c>
      <c r="CF341" s="41">
        <v>5</v>
      </c>
      <c r="CG341" s="41">
        <v>0</v>
      </c>
      <c r="CH341" s="41">
        <v>0</v>
      </c>
      <c r="CI341" s="41">
        <v>0</v>
      </c>
      <c r="CJ341" s="41">
        <v>0</v>
      </c>
      <c r="CK341" s="41">
        <v>0</v>
      </c>
      <c r="CL341" s="41">
        <v>0</v>
      </c>
      <c r="CM341" s="41">
        <v>0</v>
      </c>
      <c r="CN341" s="41">
        <v>0</v>
      </c>
      <c r="CO341" s="41">
        <v>0</v>
      </c>
      <c r="CP341" s="41">
        <v>0</v>
      </c>
      <c r="CQ341" s="41">
        <v>0</v>
      </c>
      <c r="CR341" s="41">
        <v>0</v>
      </c>
      <c r="CS341" s="41">
        <v>0</v>
      </c>
      <c r="CT341" s="41">
        <v>0</v>
      </c>
      <c r="CU341" s="41">
        <v>0</v>
      </c>
      <c r="CV341" s="41">
        <v>0</v>
      </c>
      <c r="CW341" s="41">
        <v>0</v>
      </c>
      <c r="CX341" s="41">
        <v>0</v>
      </c>
      <c r="CY341" s="41">
        <v>0</v>
      </c>
      <c r="CZ341" s="41">
        <v>0</v>
      </c>
      <c r="DA341" s="41">
        <v>0</v>
      </c>
      <c r="DB341" s="41">
        <v>0</v>
      </c>
      <c r="DC341" s="41">
        <v>0</v>
      </c>
      <c r="DD341" s="41">
        <v>0</v>
      </c>
      <c r="DE341" s="41">
        <v>0</v>
      </c>
      <c r="DF341" s="41">
        <v>0</v>
      </c>
      <c r="DG341" s="41">
        <v>0</v>
      </c>
      <c r="DH341" s="41">
        <v>0</v>
      </c>
      <c r="DI341" s="41">
        <v>0</v>
      </c>
      <c r="DJ341" s="41">
        <v>0</v>
      </c>
      <c r="DK341" s="41">
        <v>0</v>
      </c>
      <c r="DL341" s="41">
        <v>0</v>
      </c>
      <c r="DM341" s="41">
        <v>0</v>
      </c>
      <c r="DN341" s="41">
        <v>5</v>
      </c>
      <c r="DO341" s="41">
        <v>0</v>
      </c>
      <c r="DP341" s="47">
        <v>5</v>
      </c>
    </row>
    <row r="342" spans="1:120" ht="15" customHeight="1">
      <c r="A342" s="2" t="s">
        <v>416</v>
      </c>
      <c r="B342" s="1" t="s">
        <v>420</v>
      </c>
      <c r="C342" s="43" t="s">
        <v>336</v>
      </c>
      <c r="D342" s="46">
        <v>0</v>
      </c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41">
        <v>1</v>
      </c>
      <c r="K342" s="41">
        <v>48</v>
      </c>
      <c r="L342" s="41">
        <v>49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0</v>
      </c>
      <c r="W342" s="41">
        <v>0</v>
      </c>
      <c r="X342" s="41">
        <v>0</v>
      </c>
      <c r="Y342" s="41">
        <v>0</v>
      </c>
      <c r="Z342" s="41">
        <v>0</v>
      </c>
      <c r="AA342" s="41">
        <v>0</v>
      </c>
      <c r="AB342" s="41">
        <v>0</v>
      </c>
      <c r="AC342" s="41">
        <v>0</v>
      </c>
      <c r="AD342" s="41">
        <v>0</v>
      </c>
      <c r="AE342" s="41">
        <v>0</v>
      </c>
      <c r="AF342" s="41">
        <v>7</v>
      </c>
      <c r="AG342" s="41">
        <v>7</v>
      </c>
      <c r="AH342" s="41">
        <v>0</v>
      </c>
      <c r="AI342" s="41">
        <v>0</v>
      </c>
      <c r="AJ342" s="41">
        <v>0</v>
      </c>
      <c r="AK342" s="41">
        <v>0</v>
      </c>
      <c r="AL342" s="41">
        <v>0</v>
      </c>
      <c r="AM342" s="41">
        <v>0</v>
      </c>
      <c r="AN342" s="41">
        <v>1</v>
      </c>
      <c r="AO342" s="41">
        <v>55</v>
      </c>
      <c r="AP342" s="47">
        <v>56</v>
      </c>
      <c r="AQ342" s="46">
        <v>0</v>
      </c>
      <c r="AR342" s="41">
        <v>0</v>
      </c>
      <c r="AS342" s="41">
        <v>0</v>
      </c>
      <c r="AT342" s="41">
        <v>0</v>
      </c>
      <c r="AU342" s="41">
        <v>0</v>
      </c>
      <c r="AV342" s="41">
        <v>0</v>
      </c>
      <c r="AW342" s="41">
        <v>0</v>
      </c>
      <c r="AX342" s="41">
        <v>0</v>
      </c>
      <c r="AY342" s="41">
        <v>0</v>
      </c>
      <c r="AZ342" s="41">
        <v>0</v>
      </c>
      <c r="BA342" s="41">
        <v>0</v>
      </c>
      <c r="BB342" s="41">
        <v>0</v>
      </c>
      <c r="BC342" s="41">
        <v>0</v>
      </c>
      <c r="BD342" s="41">
        <v>0</v>
      </c>
      <c r="BE342" s="41">
        <v>0</v>
      </c>
      <c r="BF342" s="41">
        <v>0</v>
      </c>
      <c r="BG342" s="41">
        <v>0</v>
      </c>
      <c r="BH342" s="41">
        <v>0</v>
      </c>
      <c r="BI342" s="41">
        <v>0</v>
      </c>
      <c r="BJ342" s="41">
        <v>0</v>
      </c>
      <c r="BK342" s="41">
        <v>0</v>
      </c>
      <c r="BL342" s="41">
        <v>0</v>
      </c>
      <c r="BM342" s="41">
        <v>0</v>
      </c>
      <c r="BN342" s="41">
        <v>0</v>
      </c>
      <c r="BO342" s="41">
        <v>0</v>
      </c>
      <c r="BP342" s="41">
        <v>0</v>
      </c>
      <c r="BQ342" s="41">
        <v>0</v>
      </c>
      <c r="BR342" s="41">
        <v>0</v>
      </c>
      <c r="BS342" s="41">
        <v>0</v>
      </c>
      <c r="BT342" s="41">
        <v>0</v>
      </c>
      <c r="BU342" s="41">
        <v>0</v>
      </c>
      <c r="BV342" s="41">
        <v>0</v>
      </c>
      <c r="BW342" s="41">
        <v>0</v>
      </c>
      <c r="BX342" s="41">
        <v>0</v>
      </c>
      <c r="BY342" s="41">
        <v>0</v>
      </c>
      <c r="BZ342" s="41">
        <v>0</v>
      </c>
      <c r="CA342" s="41">
        <v>0</v>
      </c>
      <c r="CB342" s="41">
        <v>0</v>
      </c>
      <c r="CC342" s="47">
        <v>0</v>
      </c>
      <c r="CD342" s="46">
        <v>0</v>
      </c>
      <c r="CE342" s="41">
        <v>0</v>
      </c>
      <c r="CF342" s="41">
        <v>0</v>
      </c>
      <c r="CG342" s="41">
        <v>0</v>
      </c>
      <c r="CH342" s="41">
        <v>0</v>
      </c>
      <c r="CI342" s="41">
        <v>0</v>
      </c>
      <c r="CJ342" s="41">
        <v>1</v>
      </c>
      <c r="CK342" s="41">
        <v>48</v>
      </c>
      <c r="CL342" s="41">
        <v>49</v>
      </c>
      <c r="CM342" s="41">
        <v>0</v>
      </c>
      <c r="CN342" s="41">
        <v>0</v>
      </c>
      <c r="CO342" s="41">
        <v>0</v>
      </c>
      <c r="CP342" s="41">
        <v>0</v>
      </c>
      <c r="CQ342" s="41">
        <v>0</v>
      </c>
      <c r="CR342" s="41">
        <v>0</v>
      </c>
      <c r="CS342" s="41">
        <v>0</v>
      </c>
      <c r="CT342" s="41">
        <v>0</v>
      </c>
      <c r="CU342" s="41">
        <v>0</v>
      </c>
      <c r="CV342" s="41">
        <v>0</v>
      </c>
      <c r="CW342" s="41">
        <v>0</v>
      </c>
      <c r="CX342" s="41">
        <v>0</v>
      </c>
      <c r="CY342" s="41">
        <v>0</v>
      </c>
      <c r="CZ342" s="41">
        <v>0</v>
      </c>
      <c r="DA342" s="41">
        <v>0</v>
      </c>
      <c r="DB342" s="41">
        <v>0</v>
      </c>
      <c r="DC342" s="41">
        <v>0</v>
      </c>
      <c r="DD342" s="41">
        <v>0</v>
      </c>
      <c r="DE342" s="41">
        <v>0</v>
      </c>
      <c r="DF342" s="41">
        <v>7</v>
      </c>
      <c r="DG342" s="41">
        <v>7</v>
      </c>
      <c r="DH342" s="41">
        <v>0</v>
      </c>
      <c r="DI342" s="41">
        <v>0</v>
      </c>
      <c r="DJ342" s="41">
        <v>0</v>
      </c>
      <c r="DK342" s="41">
        <v>0</v>
      </c>
      <c r="DL342" s="41">
        <v>0</v>
      </c>
      <c r="DM342" s="41">
        <v>0</v>
      </c>
      <c r="DN342" s="41">
        <v>1</v>
      </c>
      <c r="DO342" s="41">
        <v>55</v>
      </c>
      <c r="DP342" s="47">
        <v>56</v>
      </c>
    </row>
    <row r="343" spans="1:120" ht="15" customHeight="1">
      <c r="A343" s="2" t="s">
        <v>416</v>
      </c>
      <c r="B343" s="1" t="s">
        <v>420</v>
      </c>
      <c r="C343" s="43" t="s">
        <v>337</v>
      </c>
      <c r="D343" s="46">
        <v>0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1</v>
      </c>
      <c r="K343" s="41">
        <v>0</v>
      </c>
      <c r="L343" s="41">
        <v>1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1">
        <v>0</v>
      </c>
      <c r="X343" s="41">
        <v>0</v>
      </c>
      <c r="Y343" s="41">
        <v>0</v>
      </c>
      <c r="Z343" s="41">
        <v>0</v>
      </c>
      <c r="AA343" s="41">
        <v>0</v>
      </c>
      <c r="AB343" s="41">
        <v>0</v>
      </c>
      <c r="AC343" s="41">
        <v>0</v>
      </c>
      <c r="AD343" s="41">
        <v>0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  <c r="AL343" s="41">
        <v>0</v>
      </c>
      <c r="AM343" s="41">
        <v>0</v>
      </c>
      <c r="AN343" s="41">
        <v>1</v>
      </c>
      <c r="AO343" s="41">
        <v>0</v>
      </c>
      <c r="AP343" s="47">
        <v>1</v>
      </c>
      <c r="AQ343" s="46">
        <v>0</v>
      </c>
      <c r="AR343" s="41">
        <v>0</v>
      </c>
      <c r="AS343" s="41">
        <v>0</v>
      </c>
      <c r="AT343" s="41">
        <v>0</v>
      </c>
      <c r="AU343" s="41">
        <v>0</v>
      </c>
      <c r="AV343" s="41">
        <v>0</v>
      </c>
      <c r="AW343" s="41">
        <v>0</v>
      </c>
      <c r="AX343" s="41">
        <v>0</v>
      </c>
      <c r="AY343" s="41">
        <v>0</v>
      </c>
      <c r="AZ343" s="41">
        <v>0</v>
      </c>
      <c r="BA343" s="41">
        <v>0</v>
      </c>
      <c r="BB343" s="41">
        <v>0</v>
      </c>
      <c r="BC343" s="41">
        <v>0</v>
      </c>
      <c r="BD343" s="41">
        <v>0</v>
      </c>
      <c r="BE343" s="41">
        <v>0</v>
      </c>
      <c r="BF343" s="41">
        <v>0</v>
      </c>
      <c r="BG343" s="41">
        <v>0</v>
      </c>
      <c r="BH343" s="41">
        <v>0</v>
      </c>
      <c r="BI343" s="41">
        <v>0</v>
      </c>
      <c r="BJ343" s="41">
        <v>0</v>
      </c>
      <c r="BK343" s="41">
        <v>0</v>
      </c>
      <c r="BL343" s="41">
        <v>0</v>
      </c>
      <c r="BM343" s="41">
        <v>0</v>
      </c>
      <c r="BN343" s="41">
        <v>0</v>
      </c>
      <c r="BO343" s="41">
        <v>0</v>
      </c>
      <c r="BP343" s="41">
        <v>0</v>
      </c>
      <c r="BQ343" s="41">
        <v>0</v>
      </c>
      <c r="BR343" s="41">
        <v>0</v>
      </c>
      <c r="BS343" s="41">
        <v>0</v>
      </c>
      <c r="BT343" s="41">
        <v>0</v>
      </c>
      <c r="BU343" s="41">
        <v>0</v>
      </c>
      <c r="BV343" s="41">
        <v>0</v>
      </c>
      <c r="BW343" s="41">
        <v>0</v>
      </c>
      <c r="BX343" s="41">
        <v>0</v>
      </c>
      <c r="BY343" s="41">
        <v>0</v>
      </c>
      <c r="BZ343" s="41">
        <v>0</v>
      </c>
      <c r="CA343" s="41">
        <v>0</v>
      </c>
      <c r="CB343" s="41">
        <v>0</v>
      </c>
      <c r="CC343" s="47">
        <v>0</v>
      </c>
      <c r="CD343" s="46">
        <v>0</v>
      </c>
      <c r="CE343" s="41">
        <v>0</v>
      </c>
      <c r="CF343" s="41">
        <v>0</v>
      </c>
      <c r="CG343" s="41">
        <v>0</v>
      </c>
      <c r="CH343" s="41">
        <v>0</v>
      </c>
      <c r="CI343" s="41">
        <v>0</v>
      </c>
      <c r="CJ343" s="41">
        <v>1</v>
      </c>
      <c r="CK343" s="41">
        <v>0</v>
      </c>
      <c r="CL343" s="41">
        <v>1</v>
      </c>
      <c r="CM343" s="41">
        <v>0</v>
      </c>
      <c r="CN343" s="41">
        <v>0</v>
      </c>
      <c r="CO343" s="41">
        <v>0</v>
      </c>
      <c r="CP343" s="41">
        <v>0</v>
      </c>
      <c r="CQ343" s="41">
        <v>0</v>
      </c>
      <c r="CR343" s="41">
        <v>0</v>
      </c>
      <c r="CS343" s="41">
        <v>0</v>
      </c>
      <c r="CT343" s="41">
        <v>0</v>
      </c>
      <c r="CU343" s="41">
        <v>0</v>
      </c>
      <c r="CV343" s="41">
        <v>0</v>
      </c>
      <c r="CW343" s="41">
        <v>0</v>
      </c>
      <c r="CX343" s="41">
        <v>0</v>
      </c>
      <c r="CY343" s="41">
        <v>0</v>
      </c>
      <c r="CZ343" s="41">
        <v>0</v>
      </c>
      <c r="DA343" s="41">
        <v>0</v>
      </c>
      <c r="DB343" s="41">
        <v>0</v>
      </c>
      <c r="DC343" s="41">
        <v>0</v>
      </c>
      <c r="DD343" s="41">
        <v>0</v>
      </c>
      <c r="DE343" s="41">
        <v>0</v>
      </c>
      <c r="DF343" s="41">
        <v>0</v>
      </c>
      <c r="DG343" s="41">
        <v>0</v>
      </c>
      <c r="DH343" s="41">
        <v>0</v>
      </c>
      <c r="DI343" s="41">
        <v>0</v>
      </c>
      <c r="DJ343" s="41">
        <v>0</v>
      </c>
      <c r="DK343" s="41">
        <v>0</v>
      </c>
      <c r="DL343" s="41">
        <v>0</v>
      </c>
      <c r="DM343" s="41">
        <v>0</v>
      </c>
      <c r="DN343" s="41">
        <v>1</v>
      </c>
      <c r="DO343" s="41">
        <v>0</v>
      </c>
      <c r="DP343" s="47">
        <v>1</v>
      </c>
    </row>
    <row r="344" spans="1:120" s="39" customFormat="1" ht="15" customHeight="1">
      <c r="A344" s="7" t="s">
        <v>436</v>
      </c>
      <c r="B344" s="8"/>
      <c r="C344" s="44"/>
      <c r="D344" s="48">
        <f>SUM(D318:D343)</f>
        <v>49</v>
      </c>
      <c r="E344" s="42">
        <f aca="true" t="shared" si="26" ref="E344:BP344">SUM(E318:E343)</f>
        <v>0</v>
      </c>
      <c r="F344" s="42">
        <f t="shared" si="26"/>
        <v>49</v>
      </c>
      <c r="G344" s="42">
        <f t="shared" si="26"/>
        <v>56</v>
      </c>
      <c r="H344" s="42">
        <f t="shared" si="26"/>
        <v>66</v>
      </c>
      <c r="I344" s="42">
        <f t="shared" si="26"/>
        <v>122</v>
      </c>
      <c r="J344" s="42">
        <f t="shared" si="26"/>
        <v>16</v>
      </c>
      <c r="K344" s="42">
        <f t="shared" si="26"/>
        <v>4287</v>
      </c>
      <c r="L344" s="42">
        <f t="shared" si="26"/>
        <v>4303</v>
      </c>
      <c r="M344" s="42">
        <f t="shared" si="26"/>
        <v>0</v>
      </c>
      <c r="N344" s="42">
        <f t="shared" si="26"/>
        <v>4</v>
      </c>
      <c r="O344" s="42">
        <f t="shared" si="26"/>
        <v>4</v>
      </c>
      <c r="P344" s="42">
        <f t="shared" si="26"/>
        <v>0</v>
      </c>
      <c r="Q344" s="42">
        <f t="shared" si="26"/>
        <v>0</v>
      </c>
      <c r="R344" s="42">
        <f t="shared" si="26"/>
        <v>0</v>
      </c>
      <c r="S344" s="42">
        <f t="shared" si="26"/>
        <v>0</v>
      </c>
      <c r="T344" s="42">
        <f t="shared" si="26"/>
        <v>0</v>
      </c>
      <c r="U344" s="42">
        <f t="shared" si="26"/>
        <v>0</v>
      </c>
      <c r="V344" s="42">
        <f t="shared" si="26"/>
        <v>0</v>
      </c>
      <c r="W344" s="42">
        <f t="shared" si="26"/>
        <v>0</v>
      </c>
      <c r="X344" s="42">
        <f t="shared" si="26"/>
        <v>0</v>
      </c>
      <c r="Y344" s="42">
        <f t="shared" si="26"/>
        <v>0</v>
      </c>
      <c r="Z344" s="42">
        <f t="shared" si="26"/>
        <v>27</v>
      </c>
      <c r="AA344" s="42">
        <f t="shared" si="26"/>
        <v>27</v>
      </c>
      <c r="AB344" s="42">
        <f t="shared" si="26"/>
        <v>11</v>
      </c>
      <c r="AC344" s="42">
        <f t="shared" si="26"/>
        <v>1</v>
      </c>
      <c r="AD344" s="42">
        <f t="shared" si="26"/>
        <v>12</v>
      </c>
      <c r="AE344" s="42">
        <f t="shared" si="26"/>
        <v>11</v>
      </c>
      <c r="AF344" s="42">
        <f t="shared" si="26"/>
        <v>18</v>
      </c>
      <c r="AG344" s="42">
        <f t="shared" si="26"/>
        <v>29</v>
      </c>
      <c r="AH344" s="42">
        <f t="shared" si="26"/>
        <v>0</v>
      </c>
      <c r="AI344" s="42">
        <f t="shared" si="26"/>
        <v>1</v>
      </c>
      <c r="AJ344" s="42">
        <f t="shared" si="26"/>
        <v>1</v>
      </c>
      <c r="AK344" s="42">
        <f t="shared" si="26"/>
        <v>0</v>
      </c>
      <c r="AL344" s="42">
        <f t="shared" si="26"/>
        <v>830</v>
      </c>
      <c r="AM344" s="42">
        <f t="shared" si="26"/>
        <v>830</v>
      </c>
      <c r="AN344" s="42">
        <f t="shared" si="26"/>
        <v>143</v>
      </c>
      <c r="AO344" s="42">
        <f t="shared" si="26"/>
        <v>5234</v>
      </c>
      <c r="AP344" s="49">
        <f t="shared" si="26"/>
        <v>5377</v>
      </c>
      <c r="AQ344" s="48">
        <f t="shared" si="26"/>
        <v>2</v>
      </c>
      <c r="AR344" s="42">
        <f t="shared" si="26"/>
        <v>0</v>
      </c>
      <c r="AS344" s="42">
        <f t="shared" si="26"/>
        <v>2</v>
      </c>
      <c r="AT344" s="42">
        <f t="shared" si="26"/>
        <v>8</v>
      </c>
      <c r="AU344" s="42">
        <f t="shared" si="26"/>
        <v>0</v>
      </c>
      <c r="AV344" s="42">
        <f t="shared" si="26"/>
        <v>8</v>
      </c>
      <c r="AW344" s="42">
        <f t="shared" si="26"/>
        <v>0</v>
      </c>
      <c r="AX344" s="42">
        <f t="shared" si="26"/>
        <v>2</v>
      </c>
      <c r="AY344" s="42">
        <f t="shared" si="26"/>
        <v>2</v>
      </c>
      <c r="AZ344" s="42">
        <f t="shared" si="26"/>
        <v>0</v>
      </c>
      <c r="BA344" s="42">
        <f t="shared" si="26"/>
        <v>0</v>
      </c>
      <c r="BB344" s="42">
        <f t="shared" si="26"/>
        <v>0</v>
      </c>
      <c r="BC344" s="42">
        <f t="shared" si="26"/>
        <v>0</v>
      </c>
      <c r="BD344" s="42">
        <f t="shared" si="26"/>
        <v>0</v>
      </c>
      <c r="BE344" s="42">
        <f t="shared" si="26"/>
        <v>0</v>
      </c>
      <c r="BF344" s="42">
        <f t="shared" si="26"/>
        <v>0</v>
      </c>
      <c r="BG344" s="42">
        <f t="shared" si="26"/>
        <v>0</v>
      </c>
      <c r="BH344" s="42">
        <f t="shared" si="26"/>
        <v>0</v>
      </c>
      <c r="BI344" s="42">
        <f t="shared" si="26"/>
        <v>0</v>
      </c>
      <c r="BJ344" s="42">
        <f t="shared" si="26"/>
        <v>0</v>
      </c>
      <c r="BK344" s="42">
        <f t="shared" si="26"/>
        <v>0</v>
      </c>
      <c r="BL344" s="42">
        <f t="shared" si="26"/>
        <v>0</v>
      </c>
      <c r="BM344" s="42">
        <f t="shared" si="26"/>
        <v>0</v>
      </c>
      <c r="BN344" s="42">
        <f t="shared" si="26"/>
        <v>0</v>
      </c>
      <c r="BO344" s="42">
        <f t="shared" si="26"/>
        <v>0</v>
      </c>
      <c r="BP344" s="42">
        <f t="shared" si="26"/>
        <v>0</v>
      </c>
      <c r="BQ344" s="42">
        <f aca="true" t="shared" si="27" ref="BQ344:DP344">SUM(BQ318:BQ343)</f>
        <v>0</v>
      </c>
      <c r="BR344" s="42">
        <f t="shared" si="27"/>
        <v>0</v>
      </c>
      <c r="BS344" s="42">
        <f t="shared" si="27"/>
        <v>0</v>
      </c>
      <c r="BT344" s="42">
        <f t="shared" si="27"/>
        <v>0</v>
      </c>
      <c r="BU344" s="42">
        <f t="shared" si="27"/>
        <v>0</v>
      </c>
      <c r="BV344" s="42">
        <f t="shared" si="27"/>
        <v>0</v>
      </c>
      <c r="BW344" s="42">
        <f t="shared" si="27"/>
        <v>0</v>
      </c>
      <c r="BX344" s="42">
        <f t="shared" si="27"/>
        <v>0</v>
      </c>
      <c r="BY344" s="42">
        <f t="shared" si="27"/>
        <v>0</v>
      </c>
      <c r="BZ344" s="42">
        <f t="shared" si="27"/>
        <v>0</v>
      </c>
      <c r="CA344" s="42">
        <f t="shared" si="27"/>
        <v>10</v>
      </c>
      <c r="CB344" s="42">
        <f t="shared" si="27"/>
        <v>2</v>
      </c>
      <c r="CC344" s="49">
        <f t="shared" si="27"/>
        <v>12</v>
      </c>
      <c r="CD344" s="48">
        <f t="shared" si="27"/>
        <v>51</v>
      </c>
      <c r="CE344" s="42">
        <f t="shared" si="27"/>
        <v>0</v>
      </c>
      <c r="CF344" s="42">
        <f t="shared" si="27"/>
        <v>51</v>
      </c>
      <c r="CG344" s="42">
        <f t="shared" si="27"/>
        <v>64</v>
      </c>
      <c r="CH344" s="42">
        <f t="shared" si="27"/>
        <v>66</v>
      </c>
      <c r="CI344" s="42">
        <f t="shared" si="27"/>
        <v>130</v>
      </c>
      <c r="CJ344" s="42">
        <f t="shared" si="27"/>
        <v>16</v>
      </c>
      <c r="CK344" s="42">
        <f t="shared" si="27"/>
        <v>4289</v>
      </c>
      <c r="CL344" s="42">
        <f t="shared" si="27"/>
        <v>4305</v>
      </c>
      <c r="CM344" s="42">
        <f t="shared" si="27"/>
        <v>0</v>
      </c>
      <c r="CN344" s="42">
        <f t="shared" si="27"/>
        <v>4</v>
      </c>
      <c r="CO344" s="42">
        <f t="shared" si="27"/>
        <v>4</v>
      </c>
      <c r="CP344" s="42">
        <f t="shared" si="27"/>
        <v>0</v>
      </c>
      <c r="CQ344" s="42">
        <f t="shared" si="27"/>
        <v>0</v>
      </c>
      <c r="CR344" s="42">
        <f t="shared" si="27"/>
        <v>0</v>
      </c>
      <c r="CS344" s="42">
        <f t="shared" si="27"/>
        <v>0</v>
      </c>
      <c r="CT344" s="42">
        <f t="shared" si="27"/>
        <v>0</v>
      </c>
      <c r="CU344" s="42">
        <f t="shared" si="27"/>
        <v>0</v>
      </c>
      <c r="CV344" s="42">
        <f t="shared" si="27"/>
        <v>0</v>
      </c>
      <c r="CW344" s="42">
        <f t="shared" si="27"/>
        <v>0</v>
      </c>
      <c r="CX344" s="42">
        <f t="shared" si="27"/>
        <v>0</v>
      </c>
      <c r="CY344" s="42">
        <f t="shared" si="27"/>
        <v>0</v>
      </c>
      <c r="CZ344" s="42">
        <f t="shared" si="27"/>
        <v>27</v>
      </c>
      <c r="DA344" s="42">
        <f t="shared" si="27"/>
        <v>27</v>
      </c>
      <c r="DB344" s="42">
        <f t="shared" si="27"/>
        <v>11</v>
      </c>
      <c r="DC344" s="42">
        <f t="shared" si="27"/>
        <v>1</v>
      </c>
      <c r="DD344" s="42">
        <f t="shared" si="27"/>
        <v>12</v>
      </c>
      <c r="DE344" s="42">
        <f t="shared" si="27"/>
        <v>11</v>
      </c>
      <c r="DF344" s="42">
        <f t="shared" si="27"/>
        <v>18</v>
      </c>
      <c r="DG344" s="42">
        <f t="shared" si="27"/>
        <v>29</v>
      </c>
      <c r="DH344" s="42">
        <f t="shared" si="27"/>
        <v>0</v>
      </c>
      <c r="DI344" s="42">
        <f t="shared" si="27"/>
        <v>1</v>
      </c>
      <c r="DJ344" s="42">
        <f t="shared" si="27"/>
        <v>1</v>
      </c>
      <c r="DK344" s="42">
        <f t="shared" si="27"/>
        <v>0</v>
      </c>
      <c r="DL344" s="42">
        <f t="shared" si="27"/>
        <v>830</v>
      </c>
      <c r="DM344" s="42">
        <f t="shared" si="27"/>
        <v>830</v>
      </c>
      <c r="DN344" s="42">
        <f t="shared" si="27"/>
        <v>153</v>
      </c>
      <c r="DO344" s="42">
        <f t="shared" si="27"/>
        <v>5236</v>
      </c>
      <c r="DP344" s="49">
        <f t="shared" si="27"/>
        <v>5389</v>
      </c>
    </row>
    <row r="345" spans="1:120" ht="15" customHeight="1">
      <c r="A345" s="2" t="s">
        <v>421</v>
      </c>
      <c r="B345" s="1" t="s">
        <v>422</v>
      </c>
      <c r="C345" s="43" t="s">
        <v>338</v>
      </c>
      <c r="D345" s="46">
        <v>0</v>
      </c>
      <c r="E345" s="41">
        <v>0</v>
      </c>
      <c r="F345" s="41">
        <v>0</v>
      </c>
      <c r="G345" s="41">
        <v>2</v>
      </c>
      <c r="H345" s="41">
        <v>0</v>
      </c>
      <c r="I345" s="41">
        <v>2</v>
      </c>
      <c r="J345" s="41">
        <v>1</v>
      </c>
      <c r="K345" s="41">
        <v>33</v>
      </c>
      <c r="L345" s="41">
        <v>34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1">
        <v>0</v>
      </c>
      <c r="X345" s="41">
        <v>0</v>
      </c>
      <c r="Y345" s="41">
        <v>0</v>
      </c>
      <c r="Z345" s="41">
        <v>0</v>
      </c>
      <c r="AA345" s="41">
        <v>0</v>
      </c>
      <c r="AB345" s="41">
        <v>2</v>
      </c>
      <c r="AC345" s="41">
        <v>0</v>
      </c>
      <c r="AD345" s="41">
        <v>2</v>
      </c>
      <c r="AE345" s="41">
        <v>2</v>
      </c>
      <c r="AF345" s="41">
        <v>0</v>
      </c>
      <c r="AG345" s="41">
        <v>2</v>
      </c>
      <c r="AH345" s="41">
        <v>0</v>
      </c>
      <c r="AI345" s="41">
        <v>0</v>
      </c>
      <c r="AJ345" s="41">
        <v>0</v>
      </c>
      <c r="AK345" s="41">
        <v>0</v>
      </c>
      <c r="AL345" s="41">
        <v>67</v>
      </c>
      <c r="AM345" s="41">
        <v>67</v>
      </c>
      <c r="AN345" s="41">
        <v>7</v>
      </c>
      <c r="AO345" s="41">
        <v>100</v>
      </c>
      <c r="AP345" s="47">
        <v>107</v>
      </c>
      <c r="AQ345" s="46">
        <v>0</v>
      </c>
      <c r="AR345" s="41">
        <v>0</v>
      </c>
      <c r="AS345" s="41">
        <v>0</v>
      </c>
      <c r="AT345" s="41">
        <v>0</v>
      </c>
      <c r="AU345" s="41">
        <v>0</v>
      </c>
      <c r="AV345" s="41">
        <v>0</v>
      </c>
      <c r="AW345" s="41">
        <v>0</v>
      </c>
      <c r="AX345" s="41">
        <v>0</v>
      </c>
      <c r="AY345" s="41">
        <v>0</v>
      </c>
      <c r="AZ345" s="41">
        <v>0</v>
      </c>
      <c r="BA345" s="41">
        <v>0</v>
      </c>
      <c r="BB345" s="41">
        <v>0</v>
      </c>
      <c r="BC345" s="41">
        <v>0</v>
      </c>
      <c r="BD345" s="41">
        <v>0</v>
      </c>
      <c r="BE345" s="41">
        <v>0</v>
      </c>
      <c r="BF345" s="41">
        <v>0</v>
      </c>
      <c r="BG345" s="41">
        <v>0</v>
      </c>
      <c r="BH345" s="41">
        <v>0</v>
      </c>
      <c r="BI345" s="41">
        <v>0</v>
      </c>
      <c r="BJ345" s="41">
        <v>0</v>
      </c>
      <c r="BK345" s="41">
        <v>0</v>
      </c>
      <c r="BL345" s="41">
        <v>0</v>
      </c>
      <c r="BM345" s="41">
        <v>0</v>
      </c>
      <c r="BN345" s="41">
        <v>0</v>
      </c>
      <c r="BO345" s="41">
        <v>0</v>
      </c>
      <c r="BP345" s="41">
        <v>0</v>
      </c>
      <c r="BQ345" s="41">
        <v>0</v>
      </c>
      <c r="BR345" s="41">
        <v>0</v>
      </c>
      <c r="BS345" s="41">
        <v>0</v>
      </c>
      <c r="BT345" s="41">
        <v>0</v>
      </c>
      <c r="BU345" s="41">
        <v>0</v>
      </c>
      <c r="BV345" s="41">
        <v>0</v>
      </c>
      <c r="BW345" s="41">
        <v>0</v>
      </c>
      <c r="BX345" s="41">
        <v>0</v>
      </c>
      <c r="BY345" s="41">
        <v>0</v>
      </c>
      <c r="BZ345" s="41">
        <v>0</v>
      </c>
      <c r="CA345" s="41">
        <v>0</v>
      </c>
      <c r="CB345" s="41">
        <v>0</v>
      </c>
      <c r="CC345" s="47">
        <v>0</v>
      </c>
      <c r="CD345" s="46">
        <v>0</v>
      </c>
      <c r="CE345" s="41">
        <v>0</v>
      </c>
      <c r="CF345" s="41">
        <v>0</v>
      </c>
      <c r="CG345" s="41">
        <v>2</v>
      </c>
      <c r="CH345" s="41">
        <v>0</v>
      </c>
      <c r="CI345" s="41">
        <v>2</v>
      </c>
      <c r="CJ345" s="41">
        <v>1</v>
      </c>
      <c r="CK345" s="41">
        <v>33</v>
      </c>
      <c r="CL345" s="41">
        <v>34</v>
      </c>
      <c r="CM345" s="41">
        <v>0</v>
      </c>
      <c r="CN345" s="41">
        <v>0</v>
      </c>
      <c r="CO345" s="41">
        <v>0</v>
      </c>
      <c r="CP345" s="41">
        <v>0</v>
      </c>
      <c r="CQ345" s="41">
        <v>0</v>
      </c>
      <c r="CR345" s="41">
        <v>0</v>
      </c>
      <c r="CS345" s="41">
        <v>0</v>
      </c>
      <c r="CT345" s="41">
        <v>0</v>
      </c>
      <c r="CU345" s="41">
        <v>0</v>
      </c>
      <c r="CV345" s="41">
        <v>0</v>
      </c>
      <c r="CW345" s="41">
        <v>0</v>
      </c>
      <c r="CX345" s="41">
        <v>0</v>
      </c>
      <c r="CY345" s="41">
        <v>0</v>
      </c>
      <c r="CZ345" s="41">
        <v>0</v>
      </c>
      <c r="DA345" s="41">
        <v>0</v>
      </c>
      <c r="DB345" s="41">
        <v>2</v>
      </c>
      <c r="DC345" s="41">
        <v>0</v>
      </c>
      <c r="DD345" s="41">
        <v>2</v>
      </c>
      <c r="DE345" s="41">
        <v>2</v>
      </c>
      <c r="DF345" s="41">
        <v>0</v>
      </c>
      <c r="DG345" s="41">
        <v>2</v>
      </c>
      <c r="DH345" s="41">
        <v>0</v>
      </c>
      <c r="DI345" s="41">
        <v>0</v>
      </c>
      <c r="DJ345" s="41">
        <v>0</v>
      </c>
      <c r="DK345" s="41">
        <v>0</v>
      </c>
      <c r="DL345" s="41">
        <v>67</v>
      </c>
      <c r="DM345" s="41">
        <v>67</v>
      </c>
      <c r="DN345" s="41">
        <v>7</v>
      </c>
      <c r="DO345" s="41">
        <v>100</v>
      </c>
      <c r="DP345" s="47">
        <v>107</v>
      </c>
    </row>
    <row r="346" spans="1:120" ht="15" customHeight="1">
      <c r="A346" s="2" t="s">
        <v>421</v>
      </c>
      <c r="B346" s="1" t="s">
        <v>422</v>
      </c>
      <c r="C346" s="43" t="s">
        <v>339</v>
      </c>
      <c r="D346" s="46">
        <v>0</v>
      </c>
      <c r="E346" s="41">
        <v>0</v>
      </c>
      <c r="F346" s="41">
        <v>0</v>
      </c>
      <c r="G346" s="41">
        <v>5</v>
      </c>
      <c r="H346" s="41">
        <v>0</v>
      </c>
      <c r="I346" s="41">
        <v>5</v>
      </c>
      <c r="J346" s="41">
        <v>3</v>
      </c>
      <c r="K346" s="41">
        <v>22</v>
      </c>
      <c r="L346" s="41">
        <v>25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1">
        <v>0</v>
      </c>
      <c r="X346" s="41">
        <v>0</v>
      </c>
      <c r="Y346" s="41">
        <v>0</v>
      </c>
      <c r="Z346" s="41">
        <v>0</v>
      </c>
      <c r="AA346" s="41">
        <v>0</v>
      </c>
      <c r="AB346" s="41">
        <v>0</v>
      </c>
      <c r="AC346" s="41">
        <v>0</v>
      </c>
      <c r="AD346" s="41">
        <v>0</v>
      </c>
      <c r="AE346" s="41">
        <v>0</v>
      </c>
      <c r="AF346" s="41">
        <v>0</v>
      </c>
      <c r="AG346" s="41">
        <v>0</v>
      </c>
      <c r="AH346" s="41">
        <v>0</v>
      </c>
      <c r="AI346" s="41">
        <v>0</v>
      </c>
      <c r="AJ346" s="41">
        <v>0</v>
      </c>
      <c r="AK346" s="41">
        <v>0</v>
      </c>
      <c r="AL346" s="41">
        <v>12</v>
      </c>
      <c r="AM346" s="41">
        <v>12</v>
      </c>
      <c r="AN346" s="41">
        <v>8</v>
      </c>
      <c r="AO346" s="41">
        <v>34</v>
      </c>
      <c r="AP346" s="47">
        <v>42</v>
      </c>
      <c r="AQ346" s="46">
        <v>0</v>
      </c>
      <c r="AR346" s="41">
        <v>0</v>
      </c>
      <c r="AS346" s="41">
        <v>0</v>
      </c>
      <c r="AT346" s="41">
        <v>0</v>
      </c>
      <c r="AU346" s="41">
        <v>0</v>
      </c>
      <c r="AV346" s="41">
        <v>0</v>
      </c>
      <c r="AW346" s="41">
        <v>0</v>
      </c>
      <c r="AX346" s="41">
        <v>0</v>
      </c>
      <c r="AY346" s="41">
        <v>0</v>
      </c>
      <c r="AZ346" s="41">
        <v>0</v>
      </c>
      <c r="BA346" s="41">
        <v>0</v>
      </c>
      <c r="BB346" s="41">
        <v>0</v>
      </c>
      <c r="BC346" s="41">
        <v>0</v>
      </c>
      <c r="BD346" s="41">
        <v>0</v>
      </c>
      <c r="BE346" s="41">
        <v>0</v>
      </c>
      <c r="BF346" s="41">
        <v>0</v>
      </c>
      <c r="BG346" s="41">
        <v>0</v>
      </c>
      <c r="BH346" s="41">
        <v>0</v>
      </c>
      <c r="BI346" s="41">
        <v>0</v>
      </c>
      <c r="BJ346" s="41">
        <v>0</v>
      </c>
      <c r="BK346" s="41">
        <v>0</v>
      </c>
      <c r="BL346" s="41">
        <v>0</v>
      </c>
      <c r="BM346" s="41">
        <v>0</v>
      </c>
      <c r="BN346" s="41">
        <v>0</v>
      </c>
      <c r="BO346" s="41">
        <v>0</v>
      </c>
      <c r="BP346" s="41">
        <v>0</v>
      </c>
      <c r="BQ346" s="41">
        <v>0</v>
      </c>
      <c r="BR346" s="41">
        <v>0</v>
      </c>
      <c r="BS346" s="41">
        <v>0</v>
      </c>
      <c r="BT346" s="41">
        <v>0</v>
      </c>
      <c r="BU346" s="41">
        <v>0</v>
      </c>
      <c r="BV346" s="41">
        <v>0</v>
      </c>
      <c r="BW346" s="41">
        <v>0</v>
      </c>
      <c r="BX346" s="41">
        <v>0</v>
      </c>
      <c r="BY346" s="41">
        <v>0</v>
      </c>
      <c r="BZ346" s="41">
        <v>0</v>
      </c>
      <c r="CA346" s="41">
        <v>0</v>
      </c>
      <c r="CB346" s="41">
        <v>0</v>
      </c>
      <c r="CC346" s="47">
        <v>0</v>
      </c>
      <c r="CD346" s="46">
        <v>0</v>
      </c>
      <c r="CE346" s="41">
        <v>0</v>
      </c>
      <c r="CF346" s="41">
        <v>0</v>
      </c>
      <c r="CG346" s="41">
        <v>5</v>
      </c>
      <c r="CH346" s="41">
        <v>0</v>
      </c>
      <c r="CI346" s="41">
        <v>5</v>
      </c>
      <c r="CJ346" s="41">
        <v>3</v>
      </c>
      <c r="CK346" s="41">
        <v>22</v>
      </c>
      <c r="CL346" s="41">
        <v>25</v>
      </c>
      <c r="CM346" s="41">
        <v>0</v>
      </c>
      <c r="CN346" s="41">
        <v>0</v>
      </c>
      <c r="CO346" s="41">
        <v>0</v>
      </c>
      <c r="CP346" s="41">
        <v>0</v>
      </c>
      <c r="CQ346" s="41">
        <v>0</v>
      </c>
      <c r="CR346" s="41">
        <v>0</v>
      </c>
      <c r="CS346" s="41">
        <v>0</v>
      </c>
      <c r="CT346" s="41">
        <v>0</v>
      </c>
      <c r="CU346" s="41">
        <v>0</v>
      </c>
      <c r="CV346" s="41">
        <v>0</v>
      </c>
      <c r="CW346" s="41">
        <v>0</v>
      </c>
      <c r="CX346" s="41">
        <v>0</v>
      </c>
      <c r="CY346" s="41">
        <v>0</v>
      </c>
      <c r="CZ346" s="41">
        <v>0</v>
      </c>
      <c r="DA346" s="41">
        <v>0</v>
      </c>
      <c r="DB346" s="41">
        <v>0</v>
      </c>
      <c r="DC346" s="41">
        <v>0</v>
      </c>
      <c r="DD346" s="41">
        <v>0</v>
      </c>
      <c r="DE346" s="41">
        <v>0</v>
      </c>
      <c r="DF346" s="41">
        <v>0</v>
      </c>
      <c r="DG346" s="41">
        <v>0</v>
      </c>
      <c r="DH346" s="41">
        <v>0</v>
      </c>
      <c r="DI346" s="41">
        <v>0</v>
      </c>
      <c r="DJ346" s="41">
        <v>0</v>
      </c>
      <c r="DK346" s="41">
        <v>0</v>
      </c>
      <c r="DL346" s="41">
        <v>12</v>
      </c>
      <c r="DM346" s="41">
        <v>12</v>
      </c>
      <c r="DN346" s="41">
        <v>8</v>
      </c>
      <c r="DO346" s="41">
        <v>34</v>
      </c>
      <c r="DP346" s="47">
        <v>42</v>
      </c>
    </row>
    <row r="347" spans="1:120" ht="15" customHeight="1">
      <c r="A347" s="2" t="s">
        <v>421</v>
      </c>
      <c r="B347" s="1" t="s">
        <v>422</v>
      </c>
      <c r="C347" s="43" t="s">
        <v>340</v>
      </c>
      <c r="D347" s="46">
        <v>0</v>
      </c>
      <c r="E347" s="41">
        <v>0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1">
        <v>0</v>
      </c>
      <c r="V347" s="41">
        <v>0</v>
      </c>
      <c r="W347" s="41">
        <v>0</v>
      </c>
      <c r="X347" s="41">
        <v>0</v>
      </c>
      <c r="Y347" s="41">
        <v>0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  <c r="AE347" s="41">
        <v>0</v>
      </c>
      <c r="AF347" s="41">
        <v>0</v>
      </c>
      <c r="AG347" s="41">
        <v>0</v>
      </c>
      <c r="AH347" s="41">
        <v>0</v>
      </c>
      <c r="AI347" s="41">
        <v>0</v>
      </c>
      <c r="AJ347" s="41">
        <v>0</v>
      </c>
      <c r="AK347" s="41">
        <v>0</v>
      </c>
      <c r="AL347" s="41">
        <v>0</v>
      </c>
      <c r="AM347" s="41">
        <v>0</v>
      </c>
      <c r="AN347" s="41">
        <v>0</v>
      </c>
      <c r="AO347" s="41">
        <v>0</v>
      </c>
      <c r="AP347" s="47">
        <v>0</v>
      </c>
      <c r="AQ347" s="46">
        <v>0</v>
      </c>
      <c r="AR347" s="41">
        <v>0</v>
      </c>
      <c r="AS347" s="41">
        <v>0</v>
      </c>
      <c r="AT347" s="41">
        <v>0</v>
      </c>
      <c r="AU347" s="41">
        <v>0</v>
      </c>
      <c r="AV347" s="41">
        <v>0</v>
      </c>
      <c r="AW347" s="41">
        <v>0</v>
      </c>
      <c r="AX347" s="41">
        <v>0</v>
      </c>
      <c r="AY347" s="41">
        <v>0</v>
      </c>
      <c r="AZ347" s="41">
        <v>0</v>
      </c>
      <c r="BA347" s="41">
        <v>0</v>
      </c>
      <c r="BB347" s="41">
        <v>0</v>
      </c>
      <c r="BC347" s="41">
        <v>0</v>
      </c>
      <c r="BD347" s="41">
        <v>0</v>
      </c>
      <c r="BE347" s="41">
        <v>0</v>
      </c>
      <c r="BF347" s="41">
        <v>0</v>
      </c>
      <c r="BG347" s="41">
        <v>0</v>
      </c>
      <c r="BH347" s="41">
        <v>0</v>
      </c>
      <c r="BI347" s="41">
        <v>0</v>
      </c>
      <c r="BJ347" s="41">
        <v>0</v>
      </c>
      <c r="BK347" s="41">
        <v>0</v>
      </c>
      <c r="BL347" s="41">
        <v>0</v>
      </c>
      <c r="BM347" s="41">
        <v>0</v>
      </c>
      <c r="BN347" s="41">
        <v>0</v>
      </c>
      <c r="BO347" s="41">
        <v>0</v>
      </c>
      <c r="BP347" s="41">
        <v>0</v>
      </c>
      <c r="BQ347" s="41">
        <v>0</v>
      </c>
      <c r="BR347" s="41">
        <v>0</v>
      </c>
      <c r="BS347" s="41">
        <v>0</v>
      </c>
      <c r="BT347" s="41">
        <v>0</v>
      </c>
      <c r="BU347" s="41">
        <v>0</v>
      </c>
      <c r="BV347" s="41">
        <v>0</v>
      </c>
      <c r="BW347" s="41">
        <v>0</v>
      </c>
      <c r="BX347" s="41">
        <v>0</v>
      </c>
      <c r="BY347" s="41">
        <v>0</v>
      </c>
      <c r="BZ347" s="41">
        <v>0</v>
      </c>
      <c r="CA347" s="41">
        <v>0</v>
      </c>
      <c r="CB347" s="41">
        <v>0</v>
      </c>
      <c r="CC347" s="47">
        <v>0</v>
      </c>
      <c r="CD347" s="46">
        <v>0</v>
      </c>
      <c r="CE347" s="41">
        <v>0</v>
      </c>
      <c r="CF347" s="41">
        <v>0</v>
      </c>
      <c r="CG347" s="41">
        <v>0</v>
      </c>
      <c r="CH347" s="41">
        <v>0</v>
      </c>
      <c r="CI347" s="41">
        <v>0</v>
      </c>
      <c r="CJ347" s="41">
        <v>0</v>
      </c>
      <c r="CK347" s="41">
        <v>0</v>
      </c>
      <c r="CL347" s="41">
        <v>0</v>
      </c>
      <c r="CM347" s="41">
        <v>0</v>
      </c>
      <c r="CN347" s="41">
        <v>0</v>
      </c>
      <c r="CO347" s="41">
        <v>0</v>
      </c>
      <c r="CP347" s="41">
        <v>0</v>
      </c>
      <c r="CQ347" s="41">
        <v>0</v>
      </c>
      <c r="CR347" s="41">
        <v>0</v>
      </c>
      <c r="CS347" s="41">
        <v>0</v>
      </c>
      <c r="CT347" s="41">
        <v>0</v>
      </c>
      <c r="CU347" s="41">
        <v>0</v>
      </c>
      <c r="CV347" s="41">
        <v>0</v>
      </c>
      <c r="CW347" s="41">
        <v>0</v>
      </c>
      <c r="CX347" s="41">
        <v>0</v>
      </c>
      <c r="CY347" s="41">
        <v>0</v>
      </c>
      <c r="CZ347" s="41">
        <v>0</v>
      </c>
      <c r="DA347" s="41">
        <v>0</v>
      </c>
      <c r="DB347" s="41">
        <v>0</v>
      </c>
      <c r="DC347" s="41">
        <v>0</v>
      </c>
      <c r="DD347" s="41">
        <v>0</v>
      </c>
      <c r="DE347" s="41">
        <v>0</v>
      </c>
      <c r="DF347" s="41">
        <v>0</v>
      </c>
      <c r="DG347" s="41">
        <v>0</v>
      </c>
      <c r="DH347" s="41">
        <v>0</v>
      </c>
      <c r="DI347" s="41">
        <v>0</v>
      </c>
      <c r="DJ347" s="41">
        <v>0</v>
      </c>
      <c r="DK347" s="41">
        <v>0</v>
      </c>
      <c r="DL347" s="41">
        <v>0</v>
      </c>
      <c r="DM347" s="41">
        <v>0</v>
      </c>
      <c r="DN347" s="41">
        <v>0</v>
      </c>
      <c r="DO347" s="41">
        <v>0</v>
      </c>
      <c r="DP347" s="47">
        <v>0</v>
      </c>
    </row>
    <row r="348" spans="1:120" ht="15" customHeight="1">
      <c r="A348" s="2" t="s">
        <v>421</v>
      </c>
      <c r="B348" s="1" t="s">
        <v>422</v>
      </c>
      <c r="C348" s="43" t="s">
        <v>341</v>
      </c>
      <c r="D348" s="46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3</v>
      </c>
      <c r="L348" s="41">
        <v>3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1">
        <v>0</v>
      </c>
      <c r="Z348" s="41">
        <v>3</v>
      </c>
      <c r="AA348" s="41">
        <v>3</v>
      </c>
      <c r="AB348" s="41">
        <v>0</v>
      </c>
      <c r="AC348" s="41">
        <v>6</v>
      </c>
      <c r="AD348" s="41">
        <v>6</v>
      </c>
      <c r="AE348" s="41">
        <v>0</v>
      </c>
      <c r="AF348" s="41">
        <v>9</v>
      </c>
      <c r="AG348" s="41">
        <v>9</v>
      </c>
      <c r="AH348" s="41">
        <v>0</v>
      </c>
      <c r="AI348" s="41">
        <v>0</v>
      </c>
      <c r="AJ348" s="41">
        <v>0</v>
      </c>
      <c r="AK348" s="41">
        <v>0</v>
      </c>
      <c r="AL348" s="41">
        <v>40</v>
      </c>
      <c r="AM348" s="41">
        <v>40</v>
      </c>
      <c r="AN348" s="41">
        <v>0</v>
      </c>
      <c r="AO348" s="41">
        <v>61</v>
      </c>
      <c r="AP348" s="47">
        <v>61</v>
      </c>
      <c r="AQ348" s="46">
        <v>0</v>
      </c>
      <c r="AR348" s="41">
        <v>0</v>
      </c>
      <c r="AS348" s="41">
        <v>0</v>
      </c>
      <c r="AT348" s="41">
        <v>0</v>
      </c>
      <c r="AU348" s="41">
        <v>0</v>
      </c>
      <c r="AV348" s="41">
        <v>0</v>
      </c>
      <c r="AW348" s="41">
        <v>0</v>
      </c>
      <c r="AX348" s="41">
        <v>0</v>
      </c>
      <c r="AY348" s="41">
        <v>0</v>
      </c>
      <c r="AZ348" s="41">
        <v>0</v>
      </c>
      <c r="BA348" s="41">
        <v>0</v>
      </c>
      <c r="BB348" s="41">
        <v>0</v>
      </c>
      <c r="BC348" s="41">
        <v>0</v>
      </c>
      <c r="BD348" s="41">
        <v>0</v>
      </c>
      <c r="BE348" s="41">
        <v>0</v>
      </c>
      <c r="BF348" s="41">
        <v>0</v>
      </c>
      <c r="BG348" s="41">
        <v>0</v>
      </c>
      <c r="BH348" s="41">
        <v>0</v>
      </c>
      <c r="BI348" s="41">
        <v>0</v>
      </c>
      <c r="BJ348" s="41">
        <v>0</v>
      </c>
      <c r="BK348" s="41">
        <v>0</v>
      </c>
      <c r="BL348" s="41">
        <v>0</v>
      </c>
      <c r="BM348" s="41">
        <v>0</v>
      </c>
      <c r="BN348" s="41">
        <v>0</v>
      </c>
      <c r="BO348" s="41">
        <v>0</v>
      </c>
      <c r="BP348" s="41">
        <v>0</v>
      </c>
      <c r="BQ348" s="41">
        <v>0</v>
      </c>
      <c r="BR348" s="41">
        <v>0</v>
      </c>
      <c r="BS348" s="41">
        <v>0</v>
      </c>
      <c r="BT348" s="41">
        <v>0</v>
      </c>
      <c r="BU348" s="41">
        <v>0</v>
      </c>
      <c r="BV348" s="41">
        <v>0</v>
      </c>
      <c r="BW348" s="41">
        <v>0</v>
      </c>
      <c r="BX348" s="41">
        <v>0</v>
      </c>
      <c r="BY348" s="41">
        <v>0</v>
      </c>
      <c r="BZ348" s="41">
        <v>0</v>
      </c>
      <c r="CA348" s="41">
        <v>0</v>
      </c>
      <c r="CB348" s="41">
        <v>0</v>
      </c>
      <c r="CC348" s="47">
        <v>0</v>
      </c>
      <c r="CD348" s="46">
        <v>0</v>
      </c>
      <c r="CE348" s="41">
        <v>0</v>
      </c>
      <c r="CF348" s="41">
        <v>0</v>
      </c>
      <c r="CG348" s="41">
        <v>0</v>
      </c>
      <c r="CH348" s="41">
        <v>0</v>
      </c>
      <c r="CI348" s="41">
        <v>0</v>
      </c>
      <c r="CJ348" s="41">
        <v>0</v>
      </c>
      <c r="CK348" s="41">
        <v>3</v>
      </c>
      <c r="CL348" s="41">
        <v>3</v>
      </c>
      <c r="CM348" s="41">
        <v>0</v>
      </c>
      <c r="CN348" s="41">
        <v>0</v>
      </c>
      <c r="CO348" s="41">
        <v>0</v>
      </c>
      <c r="CP348" s="41">
        <v>0</v>
      </c>
      <c r="CQ348" s="41">
        <v>0</v>
      </c>
      <c r="CR348" s="41">
        <v>0</v>
      </c>
      <c r="CS348" s="41">
        <v>0</v>
      </c>
      <c r="CT348" s="41">
        <v>0</v>
      </c>
      <c r="CU348" s="41">
        <v>0</v>
      </c>
      <c r="CV348" s="41">
        <v>0</v>
      </c>
      <c r="CW348" s="41">
        <v>0</v>
      </c>
      <c r="CX348" s="41">
        <v>0</v>
      </c>
      <c r="CY348" s="41">
        <v>0</v>
      </c>
      <c r="CZ348" s="41">
        <v>3</v>
      </c>
      <c r="DA348" s="41">
        <v>3</v>
      </c>
      <c r="DB348" s="41">
        <v>0</v>
      </c>
      <c r="DC348" s="41">
        <v>6</v>
      </c>
      <c r="DD348" s="41">
        <v>6</v>
      </c>
      <c r="DE348" s="41">
        <v>0</v>
      </c>
      <c r="DF348" s="41">
        <v>9</v>
      </c>
      <c r="DG348" s="41">
        <v>9</v>
      </c>
      <c r="DH348" s="41">
        <v>0</v>
      </c>
      <c r="DI348" s="41">
        <v>0</v>
      </c>
      <c r="DJ348" s="41">
        <v>0</v>
      </c>
      <c r="DK348" s="41">
        <v>0</v>
      </c>
      <c r="DL348" s="41">
        <v>40</v>
      </c>
      <c r="DM348" s="41">
        <v>40</v>
      </c>
      <c r="DN348" s="41">
        <v>0</v>
      </c>
      <c r="DO348" s="41">
        <v>61</v>
      </c>
      <c r="DP348" s="47">
        <v>61</v>
      </c>
    </row>
    <row r="349" spans="1:120" ht="15" customHeight="1">
      <c r="A349" s="2" t="s">
        <v>421</v>
      </c>
      <c r="B349" s="1" t="s">
        <v>422</v>
      </c>
      <c r="C349" s="43" t="s">
        <v>342</v>
      </c>
      <c r="D349" s="46">
        <v>0</v>
      </c>
      <c r="E349" s="41">
        <v>0</v>
      </c>
      <c r="F349" s="41">
        <v>0</v>
      </c>
      <c r="G349" s="41">
        <v>2</v>
      </c>
      <c r="H349" s="41">
        <v>0</v>
      </c>
      <c r="I349" s="41">
        <v>2</v>
      </c>
      <c r="J349" s="41">
        <v>0</v>
      </c>
      <c r="K349" s="41">
        <v>6</v>
      </c>
      <c r="L349" s="41">
        <v>6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1">
        <v>0</v>
      </c>
      <c r="V349" s="41">
        <v>0</v>
      </c>
      <c r="W349" s="41">
        <v>0</v>
      </c>
      <c r="X349" s="41">
        <v>0</v>
      </c>
      <c r="Y349" s="41">
        <v>0</v>
      </c>
      <c r="Z349" s="41">
        <v>0</v>
      </c>
      <c r="AA349" s="41">
        <v>0</v>
      </c>
      <c r="AB349" s="41">
        <v>1</v>
      </c>
      <c r="AC349" s="41">
        <v>0</v>
      </c>
      <c r="AD349" s="41">
        <v>1</v>
      </c>
      <c r="AE349" s="41">
        <v>1</v>
      </c>
      <c r="AF349" s="41">
        <v>0</v>
      </c>
      <c r="AG349" s="41">
        <v>1</v>
      </c>
      <c r="AH349" s="41">
        <v>0</v>
      </c>
      <c r="AI349" s="41">
        <v>0</v>
      </c>
      <c r="AJ349" s="41">
        <v>0</v>
      </c>
      <c r="AK349" s="41">
        <v>0</v>
      </c>
      <c r="AL349" s="41">
        <v>0</v>
      </c>
      <c r="AM349" s="41">
        <v>0</v>
      </c>
      <c r="AN349" s="41">
        <v>4</v>
      </c>
      <c r="AO349" s="41">
        <v>6</v>
      </c>
      <c r="AP349" s="47">
        <v>10</v>
      </c>
      <c r="AQ349" s="46">
        <v>0</v>
      </c>
      <c r="AR349" s="41">
        <v>0</v>
      </c>
      <c r="AS349" s="41">
        <v>0</v>
      </c>
      <c r="AT349" s="41">
        <v>0</v>
      </c>
      <c r="AU349" s="41">
        <v>0</v>
      </c>
      <c r="AV349" s="41">
        <v>0</v>
      </c>
      <c r="AW349" s="41">
        <v>0</v>
      </c>
      <c r="AX349" s="41">
        <v>0</v>
      </c>
      <c r="AY349" s="41">
        <v>0</v>
      </c>
      <c r="AZ349" s="41">
        <v>0</v>
      </c>
      <c r="BA349" s="41">
        <v>0</v>
      </c>
      <c r="BB349" s="41">
        <v>0</v>
      </c>
      <c r="BC349" s="41">
        <v>0</v>
      </c>
      <c r="BD349" s="41">
        <v>0</v>
      </c>
      <c r="BE349" s="41">
        <v>0</v>
      </c>
      <c r="BF349" s="41">
        <v>0</v>
      </c>
      <c r="BG349" s="41">
        <v>0</v>
      </c>
      <c r="BH349" s="41">
        <v>0</v>
      </c>
      <c r="BI349" s="41">
        <v>0</v>
      </c>
      <c r="BJ349" s="41">
        <v>0</v>
      </c>
      <c r="BK349" s="41">
        <v>0</v>
      </c>
      <c r="BL349" s="41">
        <v>0</v>
      </c>
      <c r="BM349" s="41">
        <v>0</v>
      </c>
      <c r="BN349" s="41">
        <v>0</v>
      </c>
      <c r="BO349" s="41">
        <v>0</v>
      </c>
      <c r="BP349" s="41">
        <v>0</v>
      </c>
      <c r="BQ349" s="41">
        <v>0</v>
      </c>
      <c r="BR349" s="41">
        <v>0</v>
      </c>
      <c r="BS349" s="41">
        <v>0</v>
      </c>
      <c r="BT349" s="41">
        <v>0</v>
      </c>
      <c r="BU349" s="41">
        <v>0</v>
      </c>
      <c r="BV349" s="41">
        <v>0</v>
      </c>
      <c r="BW349" s="41">
        <v>0</v>
      </c>
      <c r="BX349" s="41">
        <v>0</v>
      </c>
      <c r="BY349" s="41">
        <v>0</v>
      </c>
      <c r="BZ349" s="41">
        <v>0</v>
      </c>
      <c r="CA349" s="41">
        <v>0</v>
      </c>
      <c r="CB349" s="41">
        <v>0</v>
      </c>
      <c r="CC349" s="47">
        <v>0</v>
      </c>
      <c r="CD349" s="46">
        <v>0</v>
      </c>
      <c r="CE349" s="41">
        <v>0</v>
      </c>
      <c r="CF349" s="41">
        <v>0</v>
      </c>
      <c r="CG349" s="41">
        <v>2</v>
      </c>
      <c r="CH349" s="41">
        <v>0</v>
      </c>
      <c r="CI349" s="41">
        <v>2</v>
      </c>
      <c r="CJ349" s="41">
        <v>0</v>
      </c>
      <c r="CK349" s="41">
        <v>6</v>
      </c>
      <c r="CL349" s="41">
        <v>6</v>
      </c>
      <c r="CM349" s="41">
        <v>0</v>
      </c>
      <c r="CN349" s="41">
        <v>0</v>
      </c>
      <c r="CO349" s="41">
        <v>0</v>
      </c>
      <c r="CP349" s="41">
        <v>0</v>
      </c>
      <c r="CQ349" s="41">
        <v>0</v>
      </c>
      <c r="CR349" s="41">
        <v>0</v>
      </c>
      <c r="CS349" s="41">
        <v>0</v>
      </c>
      <c r="CT349" s="41">
        <v>0</v>
      </c>
      <c r="CU349" s="41">
        <v>0</v>
      </c>
      <c r="CV349" s="41">
        <v>0</v>
      </c>
      <c r="CW349" s="41">
        <v>0</v>
      </c>
      <c r="CX349" s="41">
        <v>0</v>
      </c>
      <c r="CY349" s="41">
        <v>0</v>
      </c>
      <c r="CZ349" s="41">
        <v>0</v>
      </c>
      <c r="DA349" s="41">
        <v>0</v>
      </c>
      <c r="DB349" s="41">
        <v>1</v>
      </c>
      <c r="DC349" s="41">
        <v>0</v>
      </c>
      <c r="DD349" s="41">
        <v>1</v>
      </c>
      <c r="DE349" s="41">
        <v>1</v>
      </c>
      <c r="DF349" s="41">
        <v>0</v>
      </c>
      <c r="DG349" s="41">
        <v>1</v>
      </c>
      <c r="DH349" s="41">
        <v>0</v>
      </c>
      <c r="DI349" s="41">
        <v>0</v>
      </c>
      <c r="DJ349" s="41">
        <v>0</v>
      </c>
      <c r="DK349" s="41">
        <v>0</v>
      </c>
      <c r="DL349" s="41">
        <v>0</v>
      </c>
      <c r="DM349" s="41">
        <v>0</v>
      </c>
      <c r="DN349" s="41">
        <v>4</v>
      </c>
      <c r="DO349" s="41">
        <v>6</v>
      </c>
      <c r="DP349" s="47">
        <v>10</v>
      </c>
    </row>
    <row r="350" spans="1:120" ht="15" customHeight="1">
      <c r="A350" s="2" t="s">
        <v>421</v>
      </c>
      <c r="B350" s="1" t="s">
        <v>423</v>
      </c>
      <c r="C350" s="43" t="s">
        <v>343</v>
      </c>
      <c r="D350" s="46">
        <v>0</v>
      </c>
      <c r="E350" s="41">
        <v>0</v>
      </c>
      <c r="F350" s="41">
        <v>0</v>
      </c>
      <c r="G350" s="41">
        <v>0</v>
      </c>
      <c r="H350" s="41">
        <v>0</v>
      </c>
      <c r="I350" s="41">
        <v>0</v>
      </c>
      <c r="J350" s="41">
        <v>5</v>
      </c>
      <c r="K350" s="41">
        <v>13</v>
      </c>
      <c r="L350" s="41">
        <v>18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1">
        <v>0</v>
      </c>
      <c r="V350" s="41">
        <v>0</v>
      </c>
      <c r="W350" s="41">
        <v>0</v>
      </c>
      <c r="X350" s="41">
        <v>0</v>
      </c>
      <c r="Y350" s="41">
        <v>0</v>
      </c>
      <c r="Z350" s="41">
        <v>0</v>
      </c>
      <c r="AA350" s="41">
        <v>0</v>
      </c>
      <c r="AB350" s="41">
        <v>1</v>
      </c>
      <c r="AC350" s="41">
        <v>0</v>
      </c>
      <c r="AD350" s="41">
        <v>1</v>
      </c>
      <c r="AE350" s="41">
        <v>1</v>
      </c>
      <c r="AF350" s="41">
        <v>0</v>
      </c>
      <c r="AG350" s="41">
        <v>1</v>
      </c>
      <c r="AH350" s="41">
        <v>0</v>
      </c>
      <c r="AI350" s="41">
        <v>0</v>
      </c>
      <c r="AJ350" s="41">
        <v>0</v>
      </c>
      <c r="AK350" s="41">
        <v>0</v>
      </c>
      <c r="AL350" s="41">
        <v>0</v>
      </c>
      <c r="AM350" s="41">
        <v>0</v>
      </c>
      <c r="AN350" s="41">
        <v>7</v>
      </c>
      <c r="AO350" s="41">
        <v>13</v>
      </c>
      <c r="AP350" s="47">
        <v>20</v>
      </c>
      <c r="AQ350" s="46">
        <v>0</v>
      </c>
      <c r="AR350" s="41">
        <v>0</v>
      </c>
      <c r="AS350" s="41">
        <v>0</v>
      </c>
      <c r="AT350" s="41">
        <v>0</v>
      </c>
      <c r="AU350" s="41">
        <v>0</v>
      </c>
      <c r="AV350" s="41">
        <v>0</v>
      </c>
      <c r="AW350" s="41">
        <v>0</v>
      </c>
      <c r="AX350" s="41">
        <v>0</v>
      </c>
      <c r="AY350" s="41">
        <v>0</v>
      </c>
      <c r="AZ350" s="41">
        <v>0</v>
      </c>
      <c r="BA350" s="41">
        <v>0</v>
      </c>
      <c r="BB350" s="41">
        <v>0</v>
      </c>
      <c r="BC350" s="41">
        <v>0</v>
      </c>
      <c r="BD350" s="41">
        <v>0</v>
      </c>
      <c r="BE350" s="41">
        <v>0</v>
      </c>
      <c r="BF350" s="41">
        <v>0</v>
      </c>
      <c r="BG350" s="41">
        <v>0</v>
      </c>
      <c r="BH350" s="41">
        <v>0</v>
      </c>
      <c r="BI350" s="41">
        <v>0</v>
      </c>
      <c r="BJ350" s="41">
        <v>0</v>
      </c>
      <c r="BK350" s="41">
        <v>0</v>
      </c>
      <c r="BL350" s="41">
        <v>0</v>
      </c>
      <c r="BM350" s="41">
        <v>0</v>
      </c>
      <c r="BN350" s="41">
        <v>0</v>
      </c>
      <c r="BO350" s="41">
        <v>0</v>
      </c>
      <c r="BP350" s="41">
        <v>0</v>
      </c>
      <c r="BQ350" s="41">
        <v>0</v>
      </c>
      <c r="BR350" s="41">
        <v>0</v>
      </c>
      <c r="BS350" s="41">
        <v>0</v>
      </c>
      <c r="BT350" s="41">
        <v>0</v>
      </c>
      <c r="BU350" s="41">
        <v>0</v>
      </c>
      <c r="BV350" s="41">
        <v>0</v>
      </c>
      <c r="BW350" s="41">
        <v>0</v>
      </c>
      <c r="BX350" s="41">
        <v>0</v>
      </c>
      <c r="BY350" s="41">
        <v>0</v>
      </c>
      <c r="BZ350" s="41">
        <v>0</v>
      </c>
      <c r="CA350" s="41">
        <v>0</v>
      </c>
      <c r="CB350" s="41">
        <v>0</v>
      </c>
      <c r="CC350" s="47">
        <v>0</v>
      </c>
      <c r="CD350" s="46">
        <v>0</v>
      </c>
      <c r="CE350" s="41">
        <v>0</v>
      </c>
      <c r="CF350" s="41">
        <v>0</v>
      </c>
      <c r="CG350" s="41">
        <v>0</v>
      </c>
      <c r="CH350" s="41">
        <v>0</v>
      </c>
      <c r="CI350" s="41">
        <v>0</v>
      </c>
      <c r="CJ350" s="41">
        <v>5</v>
      </c>
      <c r="CK350" s="41">
        <v>13</v>
      </c>
      <c r="CL350" s="41">
        <v>18</v>
      </c>
      <c r="CM350" s="41">
        <v>0</v>
      </c>
      <c r="CN350" s="41">
        <v>0</v>
      </c>
      <c r="CO350" s="41">
        <v>0</v>
      </c>
      <c r="CP350" s="41">
        <v>0</v>
      </c>
      <c r="CQ350" s="41">
        <v>0</v>
      </c>
      <c r="CR350" s="41">
        <v>0</v>
      </c>
      <c r="CS350" s="41">
        <v>0</v>
      </c>
      <c r="CT350" s="41">
        <v>0</v>
      </c>
      <c r="CU350" s="41">
        <v>0</v>
      </c>
      <c r="CV350" s="41">
        <v>0</v>
      </c>
      <c r="CW350" s="41">
        <v>0</v>
      </c>
      <c r="CX350" s="41">
        <v>0</v>
      </c>
      <c r="CY350" s="41">
        <v>0</v>
      </c>
      <c r="CZ350" s="41">
        <v>0</v>
      </c>
      <c r="DA350" s="41">
        <v>0</v>
      </c>
      <c r="DB350" s="41">
        <v>1</v>
      </c>
      <c r="DC350" s="41">
        <v>0</v>
      </c>
      <c r="DD350" s="41">
        <v>1</v>
      </c>
      <c r="DE350" s="41">
        <v>1</v>
      </c>
      <c r="DF350" s="41">
        <v>0</v>
      </c>
      <c r="DG350" s="41">
        <v>1</v>
      </c>
      <c r="DH350" s="41">
        <v>0</v>
      </c>
      <c r="DI350" s="41">
        <v>0</v>
      </c>
      <c r="DJ350" s="41">
        <v>0</v>
      </c>
      <c r="DK350" s="41">
        <v>0</v>
      </c>
      <c r="DL350" s="41">
        <v>0</v>
      </c>
      <c r="DM350" s="41">
        <v>0</v>
      </c>
      <c r="DN350" s="41">
        <v>7</v>
      </c>
      <c r="DO350" s="41">
        <v>13</v>
      </c>
      <c r="DP350" s="47">
        <v>20</v>
      </c>
    </row>
    <row r="351" spans="1:120" ht="15" customHeight="1">
      <c r="A351" s="2" t="s">
        <v>421</v>
      </c>
      <c r="B351" s="1" t="s">
        <v>423</v>
      </c>
      <c r="C351" s="43" t="s">
        <v>344</v>
      </c>
      <c r="D351" s="46">
        <v>1</v>
      </c>
      <c r="E351" s="41">
        <v>0</v>
      </c>
      <c r="F351" s="41">
        <v>1</v>
      </c>
      <c r="G351" s="41">
        <v>2</v>
      </c>
      <c r="H351" s="41">
        <v>0</v>
      </c>
      <c r="I351" s="41">
        <v>2</v>
      </c>
      <c r="J351" s="41">
        <v>0</v>
      </c>
      <c r="K351" s="41">
        <v>24</v>
      </c>
      <c r="L351" s="41">
        <v>24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1">
        <v>0</v>
      </c>
      <c r="V351" s="41">
        <v>0</v>
      </c>
      <c r="W351" s="41">
        <v>0</v>
      </c>
      <c r="X351" s="41">
        <v>0</v>
      </c>
      <c r="Y351" s="41">
        <v>0</v>
      </c>
      <c r="Z351" s="41">
        <v>0</v>
      </c>
      <c r="AA351" s="41">
        <v>0</v>
      </c>
      <c r="AB351" s="41">
        <v>0</v>
      </c>
      <c r="AC351" s="41">
        <v>1</v>
      </c>
      <c r="AD351" s="41">
        <v>1</v>
      </c>
      <c r="AE351" s="41">
        <v>0</v>
      </c>
      <c r="AF351" s="41">
        <v>52</v>
      </c>
      <c r="AG351" s="41">
        <v>52</v>
      </c>
      <c r="AH351" s="41">
        <v>0</v>
      </c>
      <c r="AI351" s="41">
        <v>0</v>
      </c>
      <c r="AJ351" s="41">
        <v>0</v>
      </c>
      <c r="AK351" s="41">
        <v>0</v>
      </c>
      <c r="AL351" s="41">
        <v>77</v>
      </c>
      <c r="AM351" s="41">
        <v>77</v>
      </c>
      <c r="AN351" s="41">
        <v>3</v>
      </c>
      <c r="AO351" s="41">
        <v>154</v>
      </c>
      <c r="AP351" s="47">
        <v>157</v>
      </c>
      <c r="AQ351" s="46">
        <v>0</v>
      </c>
      <c r="AR351" s="41">
        <v>0</v>
      </c>
      <c r="AS351" s="41">
        <v>0</v>
      </c>
      <c r="AT351" s="41">
        <v>0</v>
      </c>
      <c r="AU351" s="41">
        <v>0</v>
      </c>
      <c r="AV351" s="41">
        <v>0</v>
      </c>
      <c r="AW351" s="41">
        <v>0</v>
      </c>
      <c r="AX351" s="41">
        <v>0</v>
      </c>
      <c r="AY351" s="41">
        <v>0</v>
      </c>
      <c r="AZ351" s="41">
        <v>0</v>
      </c>
      <c r="BA351" s="41">
        <v>0</v>
      </c>
      <c r="BB351" s="41">
        <v>0</v>
      </c>
      <c r="BC351" s="41">
        <v>0</v>
      </c>
      <c r="BD351" s="41">
        <v>0</v>
      </c>
      <c r="BE351" s="41">
        <v>0</v>
      </c>
      <c r="BF351" s="41">
        <v>0</v>
      </c>
      <c r="BG351" s="41">
        <v>0</v>
      </c>
      <c r="BH351" s="41">
        <v>0</v>
      </c>
      <c r="BI351" s="41">
        <v>0</v>
      </c>
      <c r="BJ351" s="41">
        <v>0</v>
      </c>
      <c r="BK351" s="41">
        <v>0</v>
      </c>
      <c r="BL351" s="41">
        <v>0</v>
      </c>
      <c r="BM351" s="41">
        <v>0</v>
      </c>
      <c r="BN351" s="41">
        <v>0</v>
      </c>
      <c r="BO351" s="41">
        <v>5</v>
      </c>
      <c r="BP351" s="41">
        <v>46</v>
      </c>
      <c r="BQ351" s="41">
        <v>51</v>
      </c>
      <c r="BR351" s="41">
        <v>0</v>
      </c>
      <c r="BS351" s="41">
        <v>0</v>
      </c>
      <c r="BT351" s="41">
        <v>0</v>
      </c>
      <c r="BU351" s="41">
        <v>0</v>
      </c>
      <c r="BV351" s="41">
        <v>0</v>
      </c>
      <c r="BW351" s="41">
        <v>0</v>
      </c>
      <c r="BX351" s="41">
        <v>0</v>
      </c>
      <c r="BY351" s="41">
        <v>0</v>
      </c>
      <c r="BZ351" s="41">
        <v>0</v>
      </c>
      <c r="CA351" s="41">
        <v>5</v>
      </c>
      <c r="CB351" s="41">
        <v>46</v>
      </c>
      <c r="CC351" s="47">
        <v>51</v>
      </c>
      <c r="CD351" s="46">
        <v>1</v>
      </c>
      <c r="CE351" s="41">
        <v>0</v>
      </c>
      <c r="CF351" s="41">
        <v>1</v>
      </c>
      <c r="CG351" s="41">
        <v>2</v>
      </c>
      <c r="CH351" s="41">
        <v>0</v>
      </c>
      <c r="CI351" s="41">
        <v>2</v>
      </c>
      <c r="CJ351" s="41">
        <v>0</v>
      </c>
      <c r="CK351" s="41">
        <v>24</v>
      </c>
      <c r="CL351" s="41">
        <v>24</v>
      </c>
      <c r="CM351" s="41">
        <v>0</v>
      </c>
      <c r="CN351" s="41">
        <v>0</v>
      </c>
      <c r="CO351" s="41">
        <v>0</v>
      </c>
      <c r="CP351" s="41">
        <v>0</v>
      </c>
      <c r="CQ351" s="41">
        <v>0</v>
      </c>
      <c r="CR351" s="41">
        <v>0</v>
      </c>
      <c r="CS351" s="41">
        <v>0</v>
      </c>
      <c r="CT351" s="41">
        <v>0</v>
      </c>
      <c r="CU351" s="41">
        <v>0</v>
      </c>
      <c r="CV351" s="41">
        <v>0</v>
      </c>
      <c r="CW351" s="41">
        <v>0</v>
      </c>
      <c r="CX351" s="41">
        <v>0</v>
      </c>
      <c r="CY351" s="41">
        <v>0</v>
      </c>
      <c r="CZ351" s="41">
        <v>0</v>
      </c>
      <c r="DA351" s="41">
        <v>0</v>
      </c>
      <c r="DB351" s="41">
        <v>5</v>
      </c>
      <c r="DC351" s="41">
        <v>47</v>
      </c>
      <c r="DD351" s="41">
        <v>52</v>
      </c>
      <c r="DE351" s="41">
        <v>0</v>
      </c>
      <c r="DF351" s="41">
        <v>52</v>
      </c>
      <c r="DG351" s="41">
        <v>52</v>
      </c>
      <c r="DH351" s="41">
        <v>0</v>
      </c>
      <c r="DI351" s="41">
        <v>0</v>
      </c>
      <c r="DJ351" s="41">
        <v>0</v>
      </c>
      <c r="DK351" s="41">
        <v>0</v>
      </c>
      <c r="DL351" s="41">
        <v>77</v>
      </c>
      <c r="DM351" s="41">
        <v>77</v>
      </c>
      <c r="DN351" s="41">
        <v>8</v>
      </c>
      <c r="DO351" s="41">
        <v>200</v>
      </c>
      <c r="DP351" s="47">
        <v>208</v>
      </c>
    </row>
    <row r="352" spans="1:120" ht="15" customHeight="1">
      <c r="A352" s="2" t="s">
        <v>421</v>
      </c>
      <c r="B352" s="1" t="s">
        <v>423</v>
      </c>
      <c r="C352" s="43" t="s">
        <v>345</v>
      </c>
      <c r="D352" s="46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4</v>
      </c>
      <c r="K352" s="41">
        <v>64</v>
      </c>
      <c r="L352" s="41">
        <v>68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1">
        <v>0</v>
      </c>
      <c r="Z352" s="41">
        <v>0</v>
      </c>
      <c r="AA352" s="41">
        <v>0</v>
      </c>
      <c r="AB352" s="41">
        <v>0</v>
      </c>
      <c r="AC352" s="41">
        <v>0</v>
      </c>
      <c r="AD352" s="41">
        <v>0</v>
      </c>
      <c r="AE352" s="41">
        <v>0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0</v>
      </c>
      <c r="AL352" s="41">
        <v>102</v>
      </c>
      <c r="AM352" s="41">
        <v>102</v>
      </c>
      <c r="AN352" s="41">
        <v>4</v>
      </c>
      <c r="AO352" s="41">
        <v>166</v>
      </c>
      <c r="AP352" s="47">
        <v>170</v>
      </c>
      <c r="AQ352" s="46">
        <v>0</v>
      </c>
      <c r="AR352" s="41">
        <v>0</v>
      </c>
      <c r="AS352" s="41">
        <v>0</v>
      </c>
      <c r="AT352" s="41">
        <v>0</v>
      </c>
      <c r="AU352" s="41">
        <v>0</v>
      </c>
      <c r="AV352" s="41">
        <v>0</v>
      </c>
      <c r="AW352" s="41">
        <v>0</v>
      </c>
      <c r="AX352" s="41">
        <v>0</v>
      </c>
      <c r="AY352" s="41">
        <v>0</v>
      </c>
      <c r="AZ352" s="41">
        <v>0</v>
      </c>
      <c r="BA352" s="41">
        <v>0</v>
      </c>
      <c r="BB352" s="41">
        <v>0</v>
      </c>
      <c r="BC352" s="41">
        <v>0</v>
      </c>
      <c r="BD352" s="41">
        <v>0</v>
      </c>
      <c r="BE352" s="41">
        <v>0</v>
      </c>
      <c r="BF352" s="41">
        <v>0</v>
      </c>
      <c r="BG352" s="41">
        <v>0</v>
      </c>
      <c r="BH352" s="41">
        <v>0</v>
      </c>
      <c r="BI352" s="41">
        <v>0</v>
      </c>
      <c r="BJ352" s="41">
        <v>0</v>
      </c>
      <c r="BK352" s="41">
        <v>0</v>
      </c>
      <c r="BL352" s="41">
        <v>0</v>
      </c>
      <c r="BM352" s="41">
        <v>0</v>
      </c>
      <c r="BN352" s="41">
        <v>0</v>
      </c>
      <c r="BO352" s="41">
        <v>0</v>
      </c>
      <c r="BP352" s="41">
        <v>0</v>
      </c>
      <c r="BQ352" s="41">
        <v>0</v>
      </c>
      <c r="BR352" s="41">
        <v>0</v>
      </c>
      <c r="BS352" s="41">
        <v>0</v>
      </c>
      <c r="BT352" s="41">
        <v>0</v>
      </c>
      <c r="BU352" s="41">
        <v>0</v>
      </c>
      <c r="BV352" s="41">
        <v>0</v>
      </c>
      <c r="BW352" s="41">
        <v>0</v>
      </c>
      <c r="BX352" s="41">
        <v>0</v>
      </c>
      <c r="BY352" s="41">
        <v>0</v>
      </c>
      <c r="BZ352" s="41">
        <v>0</v>
      </c>
      <c r="CA352" s="41">
        <v>0</v>
      </c>
      <c r="CB352" s="41">
        <v>0</v>
      </c>
      <c r="CC352" s="47">
        <v>0</v>
      </c>
      <c r="CD352" s="46">
        <v>0</v>
      </c>
      <c r="CE352" s="41">
        <v>0</v>
      </c>
      <c r="CF352" s="41">
        <v>0</v>
      </c>
      <c r="CG352" s="41">
        <v>0</v>
      </c>
      <c r="CH352" s="41">
        <v>0</v>
      </c>
      <c r="CI352" s="41">
        <v>0</v>
      </c>
      <c r="CJ352" s="41">
        <v>4</v>
      </c>
      <c r="CK352" s="41">
        <v>64</v>
      </c>
      <c r="CL352" s="41">
        <v>68</v>
      </c>
      <c r="CM352" s="41">
        <v>0</v>
      </c>
      <c r="CN352" s="41">
        <v>0</v>
      </c>
      <c r="CO352" s="41">
        <v>0</v>
      </c>
      <c r="CP352" s="41">
        <v>0</v>
      </c>
      <c r="CQ352" s="41">
        <v>0</v>
      </c>
      <c r="CR352" s="41">
        <v>0</v>
      </c>
      <c r="CS352" s="41">
        <v>0</v>
      </c>
      <c r="CT352" s="41">
        <v>0</v>
      </c>
      <c r="CU352" s="41">
        <v>0</v>
      </c>
      <c r="CV352" s="41">
        <v>0</v>
      </c>
      <c r="CW352" s="41">
        <v>0</v>
      </c>
      <c r="CX352" s="41">
        <v>0</v>
      </c>
      <c r="CY352" s="41">
        <v>0</v>
      </c>
      <c r="CZ352" s="41">
        <v>0</v>
      </c>
      <c r="DA352" s="41">
        <v>0</v>
      </c>
      <c r="DB352" s="41">
        <v>0</v>
      </c>
      <c r="DC352" s="41">
        <v>0</v>
      </c>
      <c r="DD352" s="41">
        <v>0</v>
      </c>
      <c r="DE352" s="41">
        <v>0</v>
      </c>
      <c r="DF352" s="41">
        <v>0</v>
      </c>
      <c r="DG352" s="41">
        <v>0</v>
      </c>
      <c r="DH352" s="41">
        <v>0</v>
      </c>
      <c r="DI352" s="41">
        <v>0</v>
      </c>
      <c r="DJ352" s="41">
        <v>0</v>
      </c>
      <c r="DK352" s="41">
        <v>0</v>
      </c>
      <c r="DL352" s="41">
        <v>102</v>
      </c>
      <c r="DM352" s="41">
        <v>102</v>
      </c>
      <c r="DN352" s="41">
        <v>4</v>
      </c>
      <c r="DO352" s="41">
        <v>166</v>
      </c>
      <c r="DP352" s="47">
        <v>170</v>
      </c>
    </row>
    <row r="353" spans="1:120" ht="15" customHeight="1">
      <c r="A353" s="2" t="s">
        <v>421</v>
      </c>
      <c r="B353" s="1" t="s">
        <v>423</v>
      </c>
      <c r="C353" s="43" t="s">
        <v>346</v>
      </c>
      <c r="D353" s="46">
        <v>0</v>
      </c>
      <c r="E353" s="41">
        <v>0</v>
      </c>
      <c r="F353" s="41">
        <v>0</v>
      </c>
      <c r="G353" s="41">
        <v>5</v>
      </c>
      <c r="H353" s="41">
        <v>0</v>
      </c>
      <c r="I353" s="41">
        <v>5</v>
      </c>
      <c r="J353" s="41">
        <v>0</v>
      </c>
      <c r="K353" s="41">
        <v>30</v>
      </c>
      <c r="L353" s="41">
        <v>30</v>
      </c>
      <c r="M353" s="41">
        <v>0</v>
      </c>
      <c r="N353" s="41">
        <v>0</v>
      </c>
      <c r="O353" s="41">
        <v>0</v>
      </c>
      <c r="P353" s="41">
        <v>0</v>
      </c>
      <c r="Q353" s="41">
        <v>4</v>
      </c>
      <c r="R353" s="41">
        <v>4</v>
      </c>
      <c r="S353" s="41">
        <v>0</v>
      </c>
      <c r="T353" s="41">
        <v>0</v>
      </c>
      <c r="U353" s="41">
        <v>0</v>
      </c>
      <c r="V353" s="41">
        <v>0</v>
      </c>
      <c r="W353" s="41">
        <v>0</v>
      </c>
      <c r="X353" s="41">
        <v>0</v>
      </c>
      <c r="Y353" s="41">
        <v>0</v>
      </c>
      <c r="Z353" s="41">
        <v>0</v>
      </c>
      <c r="AA353" s="41">
        <v>0</v>
      </c>
      <c r="AB353" s="41">
        <v>0</v>
      </c>
      <c r="AC353" s="41">
        <v>0</v>
      </c>
      <c r="AD353" s="41">
        <v>0</v>
      </c>
      <c r="AE353" s="41">
        <v>0</v>
      </c>
      <c r="AF353" s="41">
        <v>4</v>
      </c>
      <c r="AG353" s="41">
        <v>4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0</v>
      </c>
      <c r="AN353" s="41">
        <v>5</v>
      </c>
      <c r="AO353" s="41">
        <v>38</v>
      </c>
      <c r="AP353" s="47">
        <v>43</v>
      </c>
      <c r="AQ353" s="46">
        <v>0</v>
      </c>
      <c r="AR353" s="41">
        <v>0</v>
      </c>
      <c r="AS353" s="41">
        <v>0</v>
      </c>
      <c r="AT353" s="41">
        <v>0</v>
      </c>
      <c r="AU353" s="41">
        <v>0</v>
      </c>
      <c r="AV353" s="41">
        <v>0</v>
      </c>
      <c r="AW353" s="41">
        <v>0</v>
      </c>
      <c r="AX353" s="41">
        <v>0</v>
      </c>
      <c r="AY353" s="41">
        <v>0</v>
      </c>
      <c r="AZ353" s="41">
        <v>0</v>
      </c>
      <c r="BA353" s="41">
        <v>0</v>
      </c>
      <c r="BB353" s="41">
        <v>0</v>
      </c>
      <c r="BC353" s="41">
        <v>0</v>
      </c>
      <c r="BD353" s="41">
        <v>0</v>
      </c>
      <c r="BE353" s="41">
        <v>0</v>
      </c>
      <c r="BF353" s="41">
        <v>0</v>
      </c>
      <c r="BG353" s="41">
        <v>0</v>
      </c>
      <c r="BH353" s="41">
        <v>0</v>
      </c>
      <c r="BI353" s="41">
        <v>0</v>
      </c>
      <c r="BJ353" s="41">
        <v>0</v>
      </c>
      <c r="BK353" s="41">
        <v>0</v>
      </c>
      <c r="BL353" s="41">
        <v>0</v>
      </c>
      <c r="BM353" s="41">
        <v>0</v>
      </c>
      <c r="BN353" s="41">
        <v>0</v>
      </c>
      <c r="BO353" s="41">
        <v>0</v>
      </c>
      <c r="BP353" s="41">
        <v>0</v>
      </c>
      <c r="BQ353" s="41">
        <v>0</v>
      </c>
      <c r="BR353" s="41">
        <v>0</v>
      </c>
      <c r="BS353" s="41">
        <v>0</v>
      </c>
      <c r="BT353" s="41">
        <v>0</v>
      </c>
      <c r="BU353" s="41">
        <v>0</v>
      </c>
      <c r="BV353" s="41">
        <v>0</v>
      </c>
      <c r="BW353" s="41">
        <v>0</v>
      </c>
      <c r="BX353" s="41">
        <v>0</v>
      </c>
      <c r="BY353" s="41">
        <v>0</v>
      </c>
      <c r="BZ353" s="41">
        <v>0</v>
      </c>
      <c r="CA353" s="41">
        <v>0</v>
      </c>
      <c r="CB353" s="41">
        <v>0</v>
      </c>
      <c r="CC353" s="47">
        <v>0</v>
      </c>
      <c r="CD353" s="46">
        <v>0</v>
      </c>
      <c r="CE353" s="41">
        <v>0</v>
      </c>
      <c r="CF353" s="41">
        <v>0</v>
      </c>
      <c r="CG353" s="41">
        <v>5</v>
      </c>
      <c r="CH353" s="41">
        <v>0</v>
      </c>
      <c r="CI353" s="41">
        <v>5</v>
      </c>
      <c r="CJ353" s="41">
        <v>0</v>
      </c>
      <c r="CK353" s="41">
        <v>30</v>
      </c>
      <c r="CL353" s="41">
        <v>30</v>
      </c>
      <c r="CM353" s="41">
        <v>0</v>
      </c>
      <c r="CN353" s="41">
        <v>0</v>
      </c>
      <c r="CO353" s="41">
        <v>0</v>
      </c>
      <c r="CP353" s="41">
        <v>0</v>
      </c>
      <c r="CQ353" s="41">
        <v>4</v>
      </c>
      <c r="CR353" s="41">
        <v>4</v>
      </c>
      <c r="CS353" s="41">
        <v>0</v>
      </c>
      <c r="CT353" s="41">
        <v>0</v>
      </c>
      <c r="CU353" s="41">
        <v>0</v>
      </c>
      <c r="CV353" s="41">
        <v>0</v>
      </c>
      <c r="CW353" s="41">
        <v>0</v>
      </c>
      <c r="CX353" s="41">
        <v>0</v>
      </c>
      <c r="CY353" s="41">
        <v>0</v>
      </c>
      <c r="CZ353" s="41">
        <v>0</v>
      </c>
      <c r="DA353" s="41">
        <v>0</v>
      </c>
      <c r="DB353" s="41">
        <v>0</v>
      </c>
      <c r="DC353" s="41">
        <v>0</v>
      </c>
      <c r="DD353" s="41">
        <v>0</v>
      </c>
      <c r="DE353" s="41">
        <v>0</v>
      </c>
      <c r="DF353" s="41">
        <v>4</v>
      </c>
      <c r="DG353" s="41">
        <v>4</v>
      </c>
      <c r="DH353" s="41">
        <v>0</v>
      </c>
      <c r="DI353" s="41">
        <v>0</v>
      </c>
      <c r="DJ353" s="41">
        <v>0</v>
      </c>
      <c r="DK353" s="41">
        <v>0</v>
      </c>
      <c r="DL353" s="41">
        <v>0</v>
      </c>
      <c r="DM353" s="41">
        <v>0</v>
      </c>
      <c r="DN353" s="41">
        <v>5</v>
      </c>
      <c r="DO353" s="41">
        <v>38</v>
      </c>
      <c r="DP353" s="47">
        <v>43</v>
      </c>
    </row>
    <row r="354" spans="1:120" ht="15" customHeight="1">
      <c r="A354" s="2" t="s">
        <v>421</v>
      </c>
      <c r="B354" s="1" t="s">
        <v>423</v>
      </c>
      <c r="C354" s="43" t="s">
        <v>347</v>
      </c>
      <c r="D354" s="46">
        <v>1</v>
      </c>
      <c r="E354" s="41">
        <v>0</v>
      </c>
      <c r="F354" s="41">
        <v>1</v>
      </c>
      <c r="G354" s="41">
        <v>15</v>
      </c>
      <c r="H354" s="41">
        <v>0</v>
      </c>
      <c r="I354" s="41">
        <v>15</v>
      </c>
      <c r="J354" s="41">
        <v>4</v>
      </c>
      <c r="K354" s="41">
        <v>4</v>
      </c>
      <c r="L354" s="41">
        <v>8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1</v>
      </c>
      <c r="T354" s="41">
        <v>0</v>
      </c>
      <c r="U354" s="41">
        <v>1</v>
      </c>
      <c r="V354" s="41">
        <v>0</v>
      </c>
      <c r="W354" s="41">
        <v>0</v>
      </c>
      <c r="X354" s="41">
        <v>0</v>
      </c>
      <c r="Y354" s="41">
        <v>0</v>
      </c>
      <c r="Z354" s="41">
        <v>0</v>
      </c>
      <c r="AA354" s="41">
        <v>0</v>
      </c>
      <c r="AB354" s="41">
        <v>13</v>
      </c>
      <c r="AC354" s="41">
        <v>2</v>
      </c>
      <c r="AD354" s="41">
        <v>15</v>
      </c>
      <c r="AE354" s="41">
        <v>12</v>
      </c>
      <c r="AF354" s="41">
        <v>2</v>
      </c>
      <c r="AG354" s="41">
        <v>14</v>
      </c>
      <c r="AH354" s="41">
        <v>0</v>
      </c>
      <c r="AI354" s="41">
        <v>0</v>
      </c>
      <c r="AJ354" s="41">
        <v>0</v>
      </c>
      <c r="AK354" s="41">
        <v>0</v>
      </c>
      <c r="AL354" s="41">
        <v>4</v>
      </c>
      <c r="AM354" s="41">
        <v>4</v>
      </c>
      <c r="AN354" s="41">
        <v>46</v>
      </c>
      <c r="AO354" s="41">
        <v>12</v>
      </c>
      <c r="AP354" s="47">
        <v>58</v>
      </c>
      <c r="AQ354" s="46">
        <v>0</v>
      </c>
      <c r="AR354" s="41">
        <v>0</v>
      </c>
      <c r="AS354" s="41">
        <v>0</v>
      </c>
      <c r="AT354" s="41">
        <v>0</v>
      </c>
      <c r="AU354" s="41">
        <v>0</v>
      </c>
      <c r="AV354" s="41">
        <v>0</v>
      </c>
      <c r="AW354" s="41">
        <v>0</v>
      </c>
      <c r="AX354" s="41">
        <v>0</v>
      </c>
      <c r="AY354" s="41">
        <v>0</v>
      </c>
      <c r="AZ354" s="41">
        <v>0</v>
      </c>
      <c r="BA354" s="41">
        <v>0</v>
      </c>
      <c r="BB354" s="41">
        <v>0</v>
      </c>
      <c r="BC354" s="41">
        <v>0</v>
      </c>
      <c r="BD354" s="41">
        <v>0</v>
      </c>
      <c r="BE354" s="41">
        <v>0</v>
      </c>
      <c r="BF354" s="41">
        <v>0</v>
      </c>
      <c r="BG354" s="41">
        <v>0</v>
      </c>
      <c r="BH354" s="41">
        <v>0</v>
      </c>
      <c r="BI354" s="41">
        <v>0</v>
      </c>
      <c r="BJ354" s="41">
        <v>0</v>
      </c>
      <c r="BK354" s="41">
        <v>0</v>
      </c>
      <c r="BL354" s="41">
        <v>0</v>
      </c>
      <c r="BM354" s="41">
        <v>0</v>
      </c>
      <c r="BN354" s="41">
        <v>0</v>
      </c>
      <c r="BO354" s="41">
        <v>0</v>
      </c>
      <c r="BP354" s="41">
        <v>0</v>
      </c>
      <c r="BQ354" s="41">
        <v>0</v>
      </c>
      <c r="BR354" s="41">
        <v>0</v>
      </c>
      <c r="BS354" s="41">
        <v>0</v>
      </c>
      <c r="BT354" s="41">
        <v>0</v>
      </c>
      <c r="BU354" s="41">
        <v>0</v>
      </c>
      <c r="BV354" s="41">
        <v>0</v>
      </c>
      <c r="BW354" s="41">
        <v>0</v>
      </c>
      <c r="BX354" s="41">
        <v>0</v>
      </c>
      <c r="BY354" s="41">
        <v>0</v>
      </c>
      <c r="BZ354" s="41">
        <v>0</v>
      </c>
      <c r="CA354" s="41">
        <v>0</v>
      </c>
      <c r="CB354" s="41">
        <v>0</v>
      </c>
      <c r="CC354" s="47">
        <v>0</v>
      </c>
      <c r="CD354" s="46">
        <v>1</v>
      </c>
      <c r="CE354" s="41">
        <v>0</v>
      </c>
      <c r="CF354" s="41">
        <v>1</v>
      </c>
      <c r="CG354" s="41">
        <v>15</v>
      </c>
      <c r="CH354" s="41">
        <v>0</v>
      </c>
      <c r="CI354" s="41">
        <v>15</v>
      </c>
      <c r="CJ354" s="41">
        <v>4</v>
      </c>
      <c r="CK354" s="41">
        <v>4</v>
      </c>
      <c r="CL354" s="41">
        <v>8</v>
      </c>
      <c r="CM354" s="41">
        <v>0</v>
      </c>
      <c r="CN354" s="41">
        <v>0</v>
      </c>
      <c r="CO354" s="41">
        <v>0</v>
      </c>
      <c r="CP354" s="41">
        <v>0</v>
      </c>
      <c r="CQ354" s="41">
        <v>0</v>
      </c>
      <c r="CR354" s="41">
        <v>0</v>
      </c>
      <c r="CS354" s="41">
        <v>1</v>
      </c>
      <c r="CT354" s="41">
        <v>0</v>
      </c>
      <c r="CU354" s="41">
        <v>1</v>
      </c>
      <c r="CV354" s="41">
        <v>0</v>
      </c>
      <c r="CW354" s="41">
        <v>0</v>
      </c>
      <c r="CX354" s="41">
        <v>0</v>
      </c>
      <c r="CY354" s="41">
        <v>0</v>
      </c>
      <c r="CZ354" s="41">
        <v>0</v>
      </c>
      <c r="DA354" s="41">
        <v>0</v>
      </c>
      <c r="DB354" s="41">
        <v>13</v>
      </c>
      <c r="DC354" s="41">
        <v>2</v>
      </c>
      <c r="DD354" s="41">
        <v>15</v>
      </c>
      <c r="DE354" s="41">
        <v>12</v>
      </c>
      <c r="DF354" s="41">
        <v>2</v>
      </c>
      <c r="DG354" s="41">
        <v>14</v>
      </c>
      <c r="DH354" s="41">
        <v>0</v>
      </c>
      <c r="DI354" s="41">
        <v>0</v>
      </c>
      <c r="DJ354" s="41">
        <v>0</v>
      </c>
      <c r="DK354" s="41">
        <v>0</v>
      </c>
      <c r="DL354" s="41">
        <v>4</v>
      </c>
      <c r="DM354" s="41">
        <v>4</v>
      </c>
      <c r="DN354" s="41">
        <v>46</v>
      </c>
      <c r="DO354" s="41">
        <v>12</v>
      </c>
      <c r="DP354" s="47">
        <v>58</v>
      </c>
    </row>
    <row r="355" spans="1:120" ht="15" customHeight="1">
      <c r="A355" s="2" t="s">
        <v>421</v>
      </c>
      <c r="B355" s="1" t="s">
        <v>423</v>
      </c>
      <c r="C355" s="43" t="s">
        <v>348</v>
      </c>
      <c r="D355" s="46">
        <v>0</v>
      </c>
      <c r="E355" s="41">
        <v>0</v>
      </c>
      <c r="F355" s="41">
        <v>0</v>
      </c>
      <c r="G355" s="41">
        <v>86</v>
      </c>
      <c r="H355" s="41">
        <v>1</v>
      </c>
      <c r="I355" s="41">
        <v>87</v>
      </c>
      <c r="J355" s="41">
        <v>11</v>
      </c>
      <c r="K355" s="41">
        <v>41</v>
      </c>
      <c r="L355" s="41">
        <v>52</v>
      </c>
      <c r="M355" s="41">
        <v>1</v>
      </c>
      <c r="N355" s="41">
        <v>0</v>
      </c>
      <c r="O355" s="41">
        <v>1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41">
        <v>0</v>
      </c>
      <c r="V355" s="41">
        <v>0</v>
      </c>
      <c r="W355" s="41">
        <v>0</v>
      </c>
      <c r="X355" s="41">
        <v>0</v>
      </c>
      <c r="Y355" s="41">
        <v>0</v>
      </c>
      <c r="Z355" s="41">
        <v>0</v>
      </c>
      <c r="AA355" s="41">
        <v>0</v>
      </c>
      <c r="AB355" s="41">
        <v>16</v>
      </c>
      <c r="AC355" s="41">
        <v>0</v>
      </c>
      <c r="AD355" s="41">
        <v>16</v>
      </c>
      <c r="AE355" s="41">
        <v>16</v>
      </c>
      <c r="AF355" s="41">
        <v>0</v>
      </c>
      <c r="AG355" s="41">
        <v>16</v>
      </c>
      <c r="AH355" s="41">
        <v>0</v>
      </c>
      <c r="AI355" s="41">
        <v>0</v>
      </c>
      <c r="AJ355" s="41">
        <v>0</v>
      </c>
      <c r="AK355" s="41">
        <v>0</v>
      </c>
      <c r="AL355" s="41">
        <v>0</v>
      </c>
      <c r="AM355" s="41">
        <v>0</v>
      </c>
      <c r="AN355" s="41">
        <v>130</v>
      </c>
      <c r="AO355" s="41">
        <v>42</v>
      </c>
      <c r="AP355" s="47">
        <v>172</v>
      </c>
      <c r="AQ355" s="46">
        <v>0</v>
      </c>
      <c r="AR355" s="41">
        <v>0</v>
      </c>
      <c r="AS355" s="41">
        <v>0</v>
      </c>
      <c r="AT355" s="41">
        <v>0</v>
      </c>
      <c r="AU355" s="41">
        <v>0</v>
      </c>
      <c r="AV355" s="41">
        <v>0</v>
      </c>
      <c r="AW355" s="41">
        <v>0</v>
      </c>
      <c r="AX355" s="41">
        <v>0</v>
      </c>
      <c r="AY355" s="41">
        <v>0</v>
      </c>
      <c r="AZ355" s="41">
        <v>0</v>
      </c>
      <c r="BA355" s="41">
        <v>0</v>
      </c>
      <c r="BB355" s="41">
        <v>0</v>
      </c>
      <c r="BC355" s="41">
        <v>0</v>
      </c>
      <c r="BD355" s="41">
        <v>0</v>
      </c>
      <c r="BE355" s="41">
        <v>0</v>
      </c>
      <c r="BF355" s="41">
        <v>0</v>
      </c>
      <c r="BG355" s="41">
        <v>0</v>
      </c>
      <c r="BH355" s="41">
        <v>0</v>
      </c>
      <c r="BI355" s="41">
        <v>0</v>
      </c>
      <c r="BJ355" s="41">
        <v>0</v>
      </c>
      <c r="BK355" s="41">
        <v>0</v>
      </c>
      <c r="BL355" s="41">
        <v>0</v>
      </c>
      <c r="BM355" s="41">
        <v>0</v>
      </c>
      <c r="BN355" s="41">
        <v>0</v>
      </c>
      <c r="BO355" s="41">
        <v>0</v>
      </c>
      <c r="BP355" s="41">
        <v>0</v>
      </c>
      <c r="BQ355" s="41">
        <v>0</v>
      </c>
      <c r="BR355" s="41">
        <v>0</v>
      </c>
      <c r="BS355" s="41">
        <v>0</v>
      </c>
      <c r="BT355" s="41">
        <v>0</v>
      </c>
      <c r="BU355" s="41">
        <v>0</v>
      </c>
      <c r="BV355" s="41">
        <v>0</v>
      </c>
      <c r="BW355" s="41">
        <v>0</v>
      </c>
      <c r="BX355" s="41">
        <v>0</v>
      </c>
      <c r="BY355" s="41">
        <v>0</v>
      </c>
      <c r="BZ355" s="41">
        <v>0</v>
      </c>
      <c r="CA355" s="41">
        <v>0</v>
      </c>
      <c r="CB355" s="41">
        <v>0</v>
      </c>
      <c r="CC355" s="47">
        <v>0</v>
      </c>
      <c r="CD355" s="46">
        <v>0</v>
      </c>
      <c r="CE355" s="41">
        <v>0</v>
      </c>
      <c r="CF355" s="41">
        <v>0</v>
      </c>
      <c r="CG355" s="41">
        <v>86</v>
      </c>
      <c r="CH355" s="41">
        <v>1</v>
      </c>
      <c r="CI355" s="41">
        <v>87</v>
      </c>
      <c r="CJ355" s="41">
        <v>11</v>
      </c>
      <c r="CK355" s="41">
        <v>41</v>
      </c>
      <c r="CL355" s="41">
        <v>52</v>
      </c>
      <c r="CM355" s="41">
        <v>1</v>
      </c>
      <c r="CN355" s="41">
        <v>0</v>
      </c>
      <c r="CO355" s="41">
        <v>1</v>
      </c>
      <c r="CP355" s="41">
        <v>0</v>
      </c>
      <c r="CQ355" s="41">
        <v>0</v>
      </c>
      <c r="CR355" s="41">
        <v>0</v>
      </c>
      <c r="CS355" s="41">
        <v>0</v>
      </c>
      <c r="CT355" s="41">
        <v>0</v>
      </c>
      <c r="CU355" s="41">
        <v>0</v>
      </c>
      <c r="CV355" s="41">
        <v>0</v>
      </c>
      <c r="CW355" s="41">
        <v>0</v>
      </c>
      <c r="CX355" s="41">
        <v>0</v>
      </c>
      <c r="CY355" s="41">
        <v>0</v>
      </c>
      <c r="CZ355" s="41">
        <v>0</v>
      </c>
      <c r="DA355" s="41">
        <v>0</v>
      </c>
      <c r="DB355" s="41">
        <v>16</v>
      </c>
      <c r="DC355" s="41">
        <v>0</v>
      </c>
      <c r="DD355" s="41">
        <v>16</v>
      </c>
      <c r="DE355" s="41">
        <v>16</v>
      </c>
      <c r="DF355" s="41">
        <v>0</v>
      </c>
      <c r="DG355" s="41">
        <v>16</v>
      </c>
      <c r="DH355" s="41">
        <v>0</v>
      </c>
      <c r="DI355" s="41">
        <v>0</v>
      </c>
      <c r="DJ355" s="41">
        <v>0</v>
      </c>
      <c r="DK355" s="41">
        <v>0</v>
      </c>
      <c r="DL355" s="41">
        <v>0</v>
      </c>
      <c r="DM355" s="41">
        <v>0</v>
      </c>
      <c r="DN355" s="41">
        <v>130</v>
      </c>
      <c r="DO355" s="41">
        <v>42</v>
      </c>
      <c r="DP355" s="47">
        <v>172</v>
      </c>
    </row>
    <row r="356" spans="1:120" ht="15" customHeight="1">
      <c r="A356" s="2" t="s">
        <v>421</v>
      </c>
      <c r="B356" s="1" t="s">
        <v>423</v>
      </c>
      <c r="C356" s="43" t="s">
        <v>349</v>
      </c>
      <c r="D356" s="46">
        <v>1</v>
      </c>
      <c r="E356" s="41">
        <v>0</v>
      </c>
      <c r="F356" s="41">
        <v>1</v>
      </c>
      <c r="G356" s="41">
        <v>1</v>
      </c>
      <c r="H356" s="41">
        <v>0</v>
      </c>
      <c r="I356" s="41">
        <v>1</v>
      </c>
      <c r="J356" s="41">
        <v>1</v>
      </c>
      <c r="K356" s="41">
        <v>0</v>
      </c>
      <c r="L356" s="41">
        <v>1</v>
      </c>
      <c r="M356" s="41">
        <v>2</v>
      </c>
      <c r="N356" s="41">
        <v>0</v>
      </c>
      <c r="O356" s="41">
        <v>2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1">
        <v>0</v>
      </c>
      <c r="Z356" s="41">
        <v>0</v>
      </c>
      <c r="AA356" s="41">
        <v>0</v>
      </c>
      <c r="AB356" s="41">
        <v>2</v>
      </c>
      <c r="AC356" s="41">
        <v>0</v>
      </c>
      <c r="AD356" s="41">
        <v>2</v>
      </c>
      <c r="AE356" s="41">
        <v>2</v>
      </c>
      <c r="AF356" s="41">
        <v>0</v>
      </c>
      <c r="AG356" s="41">
        <v>2</v>
      </c>
      <c r="AH356" s="41">
        <v>0</v>
      </c>
      <c r="AI356" s="41">
        <v>0</v>
      </c>
      <c r="AJ356" s="41">
        <v>0</v>
      </c>
      <c r="AK356" s="41">
        <v>0</v>
      </c>
      <c r="AL356" s="41">
        <v>0</v>
      </c>
      <c r="AM356" s="41">
        <v>0</v>
      </c>
      <c r="AN356" s="41">
        <v>9</v>
      </c>
      <c r="AO356" s="41">
        <v>0</v>
      </c>
      <c r="AP356" s="47">
        <v>9</v>
      </c>
      <c r="AQ356" s="46">
        <v>0</v>
      </c>
      <c r="AR356" s="41">
        <v>0</v>
      </c>
      <c r="AS356" s="41">
        <v>0</v>
      </c>
      <c r="AT356" s="41">
        <v>0</v>
      </c>
      <c r="AU356" s="41">
        <v>0</v>
      </c>
      <c r="AV356" s="41">
        <v>0</v>
      </c>
      <c r="AW356" s="41">
        <v>0</v>
      </c>
      <c r="AX356" s="41">
        <v>0</v>
      </c>
      <c r="AY356" s="41">
        <v>0</v>
      </c>
      <c r="AZ356" s="41">
        <v>0</v>
      </c>
      <c r="BA356" s="41">
        <v>0</v>
      </c>
      <c r="BB356" s="41">
        <v>0</v>
      </c>
      <c r="BC356" s="41">
        <v>0</v>
      </c>
      <c r="BD356" s="41">
        <v>0</v>
      </c>
      <c r="BE356" s="41">
        <v>0</v>
      </c>
      <c r="BF356" s="41">
        <v>0</v>
      </c>
      <c r="BG356" s="41">
        <v>0</v>
      </c>
      <c r="BH356" s="41">
        <v>0</v>
      </c>
      <c r="BI356" s="41">
        <v>0</v>
      </c>
      <c r="BJ356" s="41">
        <v>0</v>
      </c>
      <c r="BK356" s="41">
        <v>0</v>
      </c>
      <c r="BL356" s="41">
        <v>0</v>
      </c>
      <c r="BM356" s="41">
        <v>0</v>
      </c>
      <c r="BN356" s="41">
        <v>0</v>
      </c>
      <c r="BO356" s="41">
        <v>0</v>
      </c>
      <c r="BP356" s="41">
        <v>0</v>
      </c>
      <c r="BQ356" s="41">
        <v>0</v>
      </c>
      <c r="BR356" s="41">
        <v>0</v>
      </c>
      <c r="BS356" s="41">
        <v>0</v>
      </c>
      <c r="BT356" s="41">
        <v>0</v>
      </c>
      <c r="BU356" s="41">
        <v>0</v>
      </c>
      <c r="BV356" s="41">
        <v>0</v>
      </c>
      <c r="BW356" s="41">
        <v>0</v>
      </c>
      <c r="BX356" s="41">
        <v>0</v>
      </c>
      <c r="BY356" s="41">
        <v>0</v>
      </c>
      <c r="BZ356" s="41">
        <v>0</v>
      </c>
      <c r="CA356" s="41">
        <v>0</v>
      </c>
      <c r="CB356" s="41">
        <v>0</v>
      </c>
      <c r="CC356" s="47">
        <v>0</v>
      </c>
      <c r="CD356" s="46">
        <v>1</v>
      </c>
      <c r="CE356" s="41">
        <v>0</v>
      </c>
      <c r="CF356" s="41">
        <v>1</v>
      </c>
      <c r="CG356" s="41">
        <v>1</v>
      </c>
      <c r="CH356" s="41">
        <v>0</v>
      </c>
      <c r="CI356" s="41">
        <v>1</v>
      </c>
      <c r="CJ356" s="41">
        <v>1</v>
      </c>
      <c r="CK356" s="41">
        <v>0</v>
      </c>
      <c r="CL356" s="41">
        <v>1</v>
      </c>
      <c r="CM356" s="41">
        <v>2</v>
      </c>
      <c r="CN356" s="41">
        <v>0</v>
      </c>
      <c r="CO356" s="41">
        <v>2</v>
      </c>
      <c r="CP356" s="41">
        <v>0</v>
      </c>
      <c r="CQ356" s="41">
        <v>0</v>
      </c>
      <c r="CR356" s="41">
        <v>0</v>
      </c>
      <c r="CS356" s="41">
        <v>0</v>
      </c>
      <c r="CT356" s="41">
        <v>0</v>
      </c>
      <c r="CU356" s="41">
        <v>0</v>
      </c>
      <c r="CV356" s="41">
        <v>0</v>
      </c>
      <c r="CW356" s="41">
        <v>0</v>
      </c>
      <c r="CX356" s="41">
        <v>0</v>
      </c>
      <c r="CY356" s="41">
        <v>0</v>
      </c>
      <c r="CZ356" s="41">
        <v>0</v>
      </c>
      <c r="DA356" s="41">
        <v>0</v>
      </c>
      <c r="DB356" s="41">
        <v>2</v>
      </c>
      <c r="DC356" s="41">
        <v>0</v>
      </c>
      <c r="DD356" s="41">
        <v>2</v>
      </c>
      <c r="DE356" s="41">
        <v>2</v>
      </c>
      <c r="DF356" s="41">
        <v>0</v>
      </c>
      <c r="DG356" s="41">
        <v>2</v>
      </c>
      <c r="DH356" s="41">
        <v>0</v>
      </c>
      <c r="DI356" s="41">
        <v>0</v>
      </c>
      <c r="DJ356" s="41">
        <v>0</v>
      </c>
      <c r="DK356" s="41">
        <v>0</v>
      </c>
      <c r="DL356" s="41">
        <v>0</v>
      </c>
      <c r="DM356" s="41">
        <v>0</v>
      </c>
      <c r="DN356" s="41">
        <v>9</v>
      </c>
      <c r="DO356" s="41">
        <v>0</v>
      </c>
      <c r="DP356" s="47">
        <v>9</v>
      </c>
    </row>
    <row r="357" spans="1:120" ht="15" customHeight="1">
      <c r="A357" s="2" t="s">
        <v>421</v>
      </c>
      <c r="B357" s="1" t="s">
        <v>423</v>
      </c>
      <c r="C357" s="43" t="s">
        <v>350</v>
      </c>
      <c r="D357" s="46">
        <v>4</v>
      </c>
      <c r="E357" s="41">
        <v>0</v>
      </c>
      <c r="F357" s="41">
        <v>4</v>
      </c>
      <c r="G357" s="41">
        <v>5</v>
      </c>
      <c r="H357" s="41">
        <v>0</v>
      </c>
      <c r="I357" s="41">
        <v>5</v>
      </c>
      <c r="J357" s="41">
        <v>0</v>
      </c>
      <c r="K357" s="41">
        <v>13</v>
      </c>
      <c r="L357" s="41">
        <v>13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1">
        <v>0</v>
      </c>
      <c r="V357" s="41">
        <v>0</v>
      </c>
      <c r="W357" s="41">
        <v>0</v>
      </c>
      <c r="X357" s="41">
        <v>0</v>
      </c>
      <c r="Y357" s="41">
        <v>0</v>
      </c>
      <c r="Z357" s="41">
        <v>0</v>
      </c>
      <c r="AA357" s="41">
        <v>0</v>
      </c>
      <c r="AB357" s="41">
        <v>8</v>
      </c>
      <c r="AC357" s="41">
        <v>3</v>
      </c>
      <c r="AD357" s="41">
        <v>11</v>
      </c>
      <c r="AE357" s="41">
        <v>1</v>
      </c>
      <c r="AF357" s="41">
        <v>45</v>
      </c>
      <c r="AG357" s="41">
        <v>46</v>
      </c>
      <c r="AH357" s="41">
        <v>0</v>
      </c>
      <c r="AI357" s="41">
        <v>0</v>
      </c>
      <c r="AJ357" s="41">
        <v>0</v>
      </c>
      <c r="AK357" s="41">
        <v>0</v>
      </c>
      <c r="AL357" s="41">
        <v>92</v>
      </c>
      <c r="AM357" s="41">
        <v>92</v>
      </c>
      <c r="AN357" s="41">
        <v>18</v>
      </c>
      <c r="AO357" s="41">
        <v>153</v>
      </c>
      <c r="AP357" s="47">
        <v>171</v>
      </c>
      <c r="AQ357" s="46">
        <v>0</v>
      </c>
      <c r="AR357" s="41">
        <v>0</v>
      </c>
      <c r="AS357" s="41">
        <v>0</v>
      </c>
      <c r="AT357" s="41">
        <v>0</v>
      </c>
      <c r="AU357" s="41">
        <v>0</v>
      </c>
      <c r="AV357" s="41">
        <v>0</v>
      </c>
      <c r="AW357" s="41">
        <v>0</v>
      </c>
      <c r="AX357" s="41">
        <v>1</v>
      </c>
      <c r="AY357" s="41">
        <v>1</v>
      </c>
      <c r="AZ357" s="41">
        <v>0</v>
      </c>
      <c r="BA357" s="41">
        <v>0</v>
      </c>
      <c r="BB357" s="41">
        <v>0</v>
      </c>
      <c r="BC357" s="41">
        <v>0</v>
      </c>
      <c r="BD357" s="41">
        <v>0</v>
      </c>
      <c r="BE357" s="41">
        <v>0</v>
      </c>
      <c r="BF357" s="41">
        <v>0</v>
      </c>
      <c r="BG357" s="41">
        <v>0</v>
      </c>
      <c r="BH357" s="41">
        <v>0</v>
      </c>
      <c r="BI357" s="41">
        <v>0</v>
      </c>
      <c r="BJ357" s="41">
        <v>0</v>
      </c>
      <c r="BK357" s="41">
        <v>0</v>
      </c>
      <c r="BL357" s="41">
        <v>0</v>
      </c>
      <c r="BM357" s="41">
        <v>0</v>
      </c>
      <c r="BN357" s="41">
        <v>0</v>
      </c>
      <c r="BO357" s="41">
        <v>36</v>
      </c>
      <c r="BP357" s="41">
        <v>0</v>
      </c>
      <c r="BQ357" s="41">
        <v>36</v>
      </c>
      <c r="BR357" s="41">
        <v>0</v>
      </c>
      <c r="BS357" s="41">
        <v>0</v>
      </c>
      <c r="BT357" s="41">
        <v>0</v>
      </c>
      <c r="BU357" s="41">
        <v>0</v>
      </c>
      <c r="BV357" s="41">
        <v>0</v>
      </c>
      <c r="BW357" s="41">
        <v>0</v>
      </c>
      <c r="BX357" s="41">
        <v>0</v>
      </c>
      <c r="BY357" s="41">
        <v>0</v>
      </c>
      <c r="BZ357" s="41">
        <v>0</v>
      </c>
      <c r="CA357" s="41">
        <v>36</v>
      </c>
      <c r="CB357" s="41">
        <v>1</v>
      </c>
      <c r="CC357" s="47">
        <v>37</v>
      </c>
      <c r="CD357" s="46">
        <v>4</v>
      </c>
      <c r="CE357" s="41">
        <v>0</v>
      </c>
      <c r="CF357" s="41">
        <v>4</v>
      </c>
      <c r="CG357" s="41">
        <v>5</v>
      </c>
      <c r="CH357" s="41">
        <v>0</v>
      </c>
      <c r="CI357" s="41">
        <v>5</v>
      </c>
      <c r="CJ357" s="41">
        <v>0</v>
      </c>
      <c r="CK357" s="41">
        <v>14</v>
      </c>
      <c r="CL357" s="41">
        <v>14</v>
      </c>
      <c r="CM357" s="41">
        <v>0</v>
      </c>
      <c r="CN357" s="41">
        <v>0</v>
      </c>
      <c r="CO357" s="41">
        <v>0</v>
      </c>
      <c r="CP357" s="41">
        <v>0</v>
      </c>
      <c r="CQ357" s="41">
        <v>0</v>
      </c>
      <c r="CR357" s="41">
        <v>0</v>
      </c>
      <c r="CS357" s="41">
        <v>0</v>
      </c>
      <c r="CT357" s="41">
        <v>0</v>
      </c>
      <c r="CU357" s="41">
        <v>0</v>
      </c>
      <c r="CV357" s="41">
        <v>0</v>
      </c>
      <c r="CW357" s="41">
        <v>0</v>
      </c>
      <c r="CX357" s="41">
        <v>0</v>
      </c>
      <c r="CY357" s="41">
        <v>0</v>
      </c>
      <c r="CZ357" s="41">
        <v>0</v>
      </c>
      <c r="DA357" s="41">
        <v>0</v>
      </c>
      <c r="DB357" s="41">
        <v>44</v>
      </c>
      <c r="DC357" s="41">
        <v>3</v>
      </c>
      <c r="DD357" s="41">
        <v>47</v>
      </c>
      <c r="DE357" s="41">
        <v>1</v>
      </c>
      <c r="DF357" s="41">
        <v>45</v>
      </c>
      <c r="DG357" s="41">
        <v>46</v>
      </c>
      <c r="DH357" s="41">
        <v>0</v>
      </c>
      <c r="DI357" s="41">
        <v>0</v>
      </c>
      <c r="DJ357" s="41">
        <v>0</v>
      </c>
      <c r="DK357" s="41">
        <v>0</v>
      </c>
      <c r="DL357" s="41">
        <v>92</v>
      </c>
      <c r="DM357" s="41">
        <v>92</v>
      </c>
      <c r="DN357" s="41">
        <v>54</v>
      </c>
      <c r="DO357" s="41">
        <v>154</v>
      </c>
      <c r="DP357" s="47">
        <v>208</v>
      </c>
    </row>
    <row r="358" spans="1:120" ht="15" customHeight="1">
      <c r="A358" s="2" t="s">
        <v>421</v>
      </c>
      <c r="B358" s="1" t="s">
        <v>423</v>
      </c>
      <c r="C358" s="43" t="s">
        <v>351</v>
      </c>
      <c r="D358" s="46">
        <v>0</v>
      </c>
      <c r="E358" s="41">
        <v>0</v>
      </c>
      <c r="F358" s="41">
        <v>0</v>
      </c>
      <c r="G358" s="41">
        <v>1</v>
      </c>
      <c r="H358" s="41">
        <v>3</v>
      </c>
      <c r="I358" s="41">
        <v>4</v>
      </c>
      <c r="J358" s="41">
        <v>0</v>
      </c>
      <c r="K358" s="41">
        <v>1</v>
      </c>
      <c r="L358" s="41">
        <v>1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1">
        <v>0</v>
      </c>
      <c r="V358" s="41">
        <v>0</v>
      </c>
      <c r="W358" s="41">
        <v>0</v>
      </c>
      <c r="X358" s="41">
        <v>0</v>
      </c>
      <c r="Y358" s="41">
        <v>0</v>
      </c>
      <c r="Z358" s="41">
        <v>0</v>
      </c>
      <c r="AA358" s="41">
        <v>0</v>
      </c>
      <c r="AB358" s="41">
        <v>0</v>
      </c>
      <c r="AC358" s="41">
        <v>0</v>
      </c>
      <c r="AD358" s="41">
        <v>0</v>
      </c>
      <c r="AE358" s="41">
        <v>0</v>
      </c>
      <c r="AF358" s="41">
        <v>0</v>
      </c>
      <c r="AG358" s="41">
        <v>0</v>
      </c>
      <c r="AH358" s="41">
        <v>0</v>
      </c>
      <c r="AI358" s="41">
        <v>0</v>
      </c>
      <c r="AJ358" s="41">
        <v>0</v>
      </c>
      <c r="AK358" s="41">
        <v>0</v>
      </c>
      <c r="AL358" s="41">
        <v>0</v>
      </c>
      <c r="AM358" s="41">
        <v>0</v>
      </c>
      <c r="AN358" s="41">
        <v>1</v>
      </c>
      <c r="AO358" s="41">
        <v>4</v>
      </c>
      <c r="AP358" s="47">
        <v>5</v>
      </c>
      <c r="AQ358" s="46">
        <v>0</v>
      </c>
      <c r="AR358" s="41">
        <v>0</v>
      </c>
      <c r="AS358" s="41">
        <v>0</v>
      </c>
      <c r="AT358" s="41">
        <v>0</v>
      </c>
      <c r="AU358" s="41">
        <v>0</v>
      </c>
      <c r="AV358" s="41">
        <v>0</v>
      </c>
      <c r="AW358" s="41">
        <v>1</v>
      </c>
      <c r="AX358" s="41">
        <v>0</v>
      </c>
      <c r="AY358" s="41">
        <v>1</v>
      </c>
      <c r="AZ358" s="41">
        <v>0</v>
      </c>
      <c r="BA358" s="41">
        <v>0</v>
      </c>
      <c r="BB358" s="41">
        <v>0</v>
      </c>
      <c r="BC358" s="41">
        <v>0</v>
      </c>
      <c r="BD358" s="41">
        <v>0</v>
      </c>
      <c r="BE358" s="41">
        <v>0</v>
      </c>
      <c r="BF358" s="41">
        <v>0</v>
      </c>
      <c r="BG358" s="41">
        <v>0</v>
      </c>
      <c r="BH358" s="41">
        <v>0</v>
      </c>
      <c r="BI358" s="41">
        <v>0</v>
      </c>
      <c r="BJ358" s="41">
        <v>0</v>
      </c>
      <c r="BK358" s="41">
        <v>0</v>
      </c>
      <c r="BL358" s="41">
        <v>0</v>
      </c>
      <c r="BM358" s="41">
        <v>0</v>
      </c>
      <c r="BN358" s="41">
        <v>0</v>
      </c>
      <c r="BO358" s="41">
        <v>0</v>
      </c>
      <c r="BP358" s="41">
        <v>0</v>
      </c>
      <c r="BQ358" s="41">
        <v>0</v>
      </c>
      <c r="BR358" s="41">
        <v>0</v>
      </c>
      <c r="BS358" s="41">
        <v>0</v>
      </c>
      <c r="BT358" s="41">
        <v>0</v>
      </c>
      <c r="BU358" s="41">
        <v>0</v>
      </c>
      <c r="BV358" s="41">
        <v>0</v>
      </c>
      <c r="BW358" s="41">
        <v>0</v>
      </c>
      <c r="BX358" s="41">
        <v>0</v>
      </c>
      <c r="BY358" s="41">
        <v>0</v>
      </c>
      <c r="BZ358" s="41">
        <v>0</v>
      </c>
      <c r="CA358" s="41">
        <v>1</v>
      </c>
      <c r="CB358" s="41">
        <v>0</v>
      </c>
      <c r="CC358" s="47">
        <v>1</v>
      </c>
      <c r="CD358" s="46">
        <v>0</v>
      </c>
      <c r="CE358" s="41">
        <v>0</v>
      </c>
      <c r="CF358" s="41">
        <v>0</v>
      </c>
      <c r="CG358" s="41">
        <v>1</v>
      </c>
      <c r="CH358" s="41">
        <v>3</v>
      </c>
      <c r="CI358" s="41">
        <v>4</v>
      </c>
      <c r="CJ358" s="41">
        <v>1</v>
      </c>
      <c r="CK358" s="41">
        <v>1</v>
      </c>
      <c r="CL358" s="41">
        <v>2</v>
      </c>
      <c r="CM358" s="41">
        <v>0</v>
      </c>
      <c r="CN358" s="41">
        <v>0</v>
      </c>
      <c r="CO358" s="41">
        <v>0</v>
      </c>
      <c r="CP358" s="41">
        <v>0</v>
      </c>
      <c r="CQ358" s="41">
        <v>0</v>
      </c>
      <c r="CR358" s="41">
        <v>0</v>
      </c>
      <c r="CS358" s="41">
        <v>0</v>
      </c>
      <c r="CT358" s="41">
        <v>0</v>
      </c>
      <c r="CU358" s="41">
        <v>0</v>
      </c>
      <c r="CV358" s="41">
        <v>0</v>
      </c>
      <c r="CW358" s="41">
        <v>0</v>
      </c>
      <c r="CX358" s="41">
        <v>0</v>
      </c>
      <c r="CY358" s="41">
        <v>0</v>
      </c>
      <c r="CZ358" s="41">
        <v>0</v>
      </c>
      <c r="DA358" s="41">
        <v>0</v>
      </c>
      <c r="DB358" s="41">
        <v>0</v>
      </c>
      <c r="DC358" s="41">
        <v>0</v>
      </c>
      <c r="DD358" s="41">
        <v>0</v>
      </c>
      <c r="DE358" s="41">
        <v>0</v>
      </c>
      <c r="DF358" s="41">
        <v>0</v>
      </c>
      <c r="DG358" s="41">
        <v>0</v>
      </c>
      <c r="DH358" s="41">
        <v>0</v>
      </c>
      <c r="DI358" s="41">
        <v>0</v>
      </c>
      <c r="DJ358" s="41">
        <v>0</v>
      </c>
      <c r="DK358" s="41">
        <v>0</v>
      </c>
      <c r="DL358" s="41">
        <v>0</v>
      </c>
      <c r="DM358" s="41">
        <v>0</v>
      </c>
      <c r="DN358" s="41">
        <v>2</v>
      </c>
      <c r="DO358" s="41">
        <v>4</v>
      </c>
      <c r="DP358" s="47">
        <v>6</v>
      </c>
    </row>
    <row r="359" spans="1:120" ht="15" customHeight="1">
      <c r="A359" s="2" t="s">
        <v>421</v>
      </c>
      <c r="B359" s="1" t="s">
        <v>423</v>
      </c>
      <c r="C359" s="43" t="s">
        <v>352</v>
      </c>
      <c r="D359" s="46">
        <v>0</v>
      </c>
      <c r="E359" s="41">
        <v>0</v>
      </c>
      <c r="F359" s="41">
        <v>0</v>
      </c>
      <c r="G359" s="41">
        <v>7</v>
      </c>
      <c r="H359" s="41">
        <v>0</v>
      </c>
      <c r="I359" s="41">
        <v>7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41">
        <v>0</v>
      </c>
      <c r="V359" s="41">
        <v>2</v>
      </c>
      <c r="W359" s="41">
        <v>0</v>
      </c>
      <c r="X359" s="41">
        <v>2</v>
      </c>
      <c r="Y359" s="41">
        <v>2</v>
      </c>
      <c r="Z359" s="41">
        <v>0</v>
      </c>
      <c r="AA359" s="41">
        <v>2</v>
      </c>
      <c r="AB359" s="41">
        <v>8</v>
      </c>
      <c r="AC359" s="41">
        <v>0</v>
      </c>
      <c r="AD359" s="41">
        <v>8</v>
      </c>
      <c r="AE359" s="41">
        <v>5</v>
      </c>
      <c r="AF359" s="41">
        <v>0</v>
      </c>
      <c r="AG359" s="41">
        <v>5</v>
      </c>
      <c r="AH359" s="41">
        <v>1</v>
      </c>
      <c r="AI359" s="41">
        <v>0</v>
      </c>
      <c r="AJ359" s="41">
        <v>1</v>
      </c>
      <c r="AK359" s="41">
        <v>0</v>
      </c>
      <c r="AL359" s="41">
        <v>0</v>
      </c>
      <c r="AM359" s="41">
        <v>0</v>
      </c>
      <c r="AN359" s="41">
        <v>25</v>
      </c>
      <c r="AO359" s="41">
        <v>0</v>
      </c>
      <c r="AP359" s="47">
        <v>25</v>
      </c>
      <c r="AQ359" s="46">
        <v>0</v>
      </c>
      <c r="AR359" s="41">
        <v>0</v>
      </c>
      <c r="AS359" s="41">
        <v>0</v>
      </c>
      <c r="AT359" s="41">
        <v>0</v>
      </c>
      <c r="AU359" s="41">
        <v>0</v>
      </c>
      <c r="AV359" s="41">
        <v>0</v>
      </c>
      <c r="AW359" s="41">
        <v>0</v>
      </c>
      <c r="AX359" s="41">
        <v>0</v>
      </c>
      <c r="AY359" s="41">
        <v>0</v>
      </c>
      <c r="AZ359" s="41">
        <v>0</v>
      </c>
      <c r="BA359" s="41">
        <v>0</v>
      </c>
      <c r="BB359" s="41">
        <v>0</v>
      </c>
      <c r="BC359" s="41">
        <v>0</v>
      </c>
      <c r="BD359" s="41">
        <v>0</v>
      </c>
      <c r="BE359" s="41">
        <v>0</v>
      </c>
      <c r="BF359" s="41">
        <v>0</v>
      </c>
      <c r="BG359" s="41">
        <v>0</v>
      </c>
      <c r="BH359" s="41">
        <v>0</v>
      </c>
      <c r="BI359" s="41">
        <v>0</v>
      </c>
      <c r="BJ359" s="41">
        <v>0</v>
      </c>
      <c r="BK359" s="41">
        <v>0</v>
      </c>
      <c r="BL359" s="41">
        <v>0</v>
      </c>
      <c r="BM359" s="41">
        <v>0</v>
      </c>
      <c r="BN359" s="41">
        <v>0</v>
      </c>
      <c r="BO359" s="41">
        <v>0</v>
      </c>
      <c r="BP359" s="41">
        <v>0</v>
      </c>
      <c r="BQ359" s="41">
        <v>0</v>
      </c>
      <c r="BR359" s="41">
        <v>0</v>
      </c>
      <c r="BS359" s="41">
        <v>0</v>
      </c>
      <c r="BT359" s="41">
        <v>0</v>
      </c>
      <c r="BU359" s="41">
        <v>0</v>
      </c>
      <c r="BV359" s="41">
        <v>0</v>
      </c>
      <c r="BW359" s="41">
        <v>0</v>
      </c>
      <c r="BX359" s="41">
        <v>0</v>
      </c>
      <c r="BY359" s="41">
        <v>0</v>
      </c>
      <c r="BZ359" s="41">
        <v>0</v>
      </c>
      <c r="CA359" s="41">
        <v>0</v>
      </c>
      <c r="CB359" s="41">
        <v>0</v>
      </c>
      <c r="CC359" s="47">
        <v>0</v>
      </c>
      <c r="CD359" s="46">
        <v>0</v>
      </c>
      <c r="CE359" s="41">
        <v>0</v>
      </c>
      <c r="CF359" s="41">
        <v>0</v>
      </c>
      <c r="CG359" s="41">
        <v>7</v>
      </c>
      <c r="CH359" s="41">
        <v>0</v>
      </c>
      <c r="CI359" s="41">
        <v>7</v>
      </c>
      <c r="CJ359" s="41">
        <v>0</v>
      </c>
      <c r="CK359" s="41">
        <v>0</v>
      </c>
      <c r="CL359" s="41">
        <v>0</v>
      </c>
      <c r="CM359" s="41">
        <v>0</v>
      </c>
      <c r="CN359" s="41">
        <v>0</v>
      </c>
      <c r="CO359" s="41">
        <v>0</v>
      </c>
      <c r="CP359" s="41">
        <v>0</v>
      </c>
      <c r="CQ359" s="41">
        <v>0</v>
      </c>
      <c r="CR359" s="41">
        <v>0</v>
      </c>
      <c r="CS359" s="41">
        <v>0</v>
      </c>
      <c r="CT359" s="41">
        <v>0</v>
      </c>
      <c r="CU359" s="41">
        <v>0</v>
      </c>
      <c r="CV359" s="41">
        <v>2</v>
      </c>
      <c r="CW359" s="41">
        <v>0</v>
      </c>
      <c r="CX359" s="41">
        <v>2</v>
      </c>
      <c r="CY359" s="41">
        <v>2</v>
      </c>
      <c r="CZ359" s="41">
        <v>0</v>
      </c>
      <c r="DA359" s="41">
        <v>2</v>
      </c>
      <c r="DB359" s="41">
        <v>8</v>
      </c>
      <c r="DC359" s="41">
        <v>0</v>
      </c>
      <c r="DD359" s="41">
        <v>8</v>
      </c>
      <c r="DE359" s="41">
        <v>5</v>
      </c>
      <c r="DF359" s="41">
        <v>0</v>
      </c>
      <c r="DG359" s="41">
        <v>5</v>
      </c>
      <c r="DH359" s="41">
        <v>1</v>
      </c>
      <c r="DI359" s="41">
        <v>0</v>
      </c>
      <c r="DJ359" s="41">
        <v>1</v>
      </c>
      <c r="DK359" s="41">
        <v>0</v>
      </c>
      <c r="DL359" s="41">
        <v>0</v>
      </c>
      <c r="DM359" s="41">
        <v>0</v>
      </c>
      <c r="DN359" s="41">
        <v>25</v>
      </c>
      <c r="DO359" s="41">
        <v>0</v>
      </c>
      <c r="DP359" s="47">
        <v>25</v>
      </c>
    </row>
    <row r="360" spans="1:120" ht="15" customHeight="1">
      <c r="A360" s="2" t="s">
        <v>421</v>
      </c>
      <c r="B360" s="1" t="s">
        <v>424</v>
      </c>
      <c r="C360" s="43" t="s">
        <v>353</v>
      </c>
      <c r="D360" s="46">
        <v>0</v>
      </c>
      <c r="E360" s="41">
        <v>0</v>
      </c>
      <c r="F360" s="41">
        <v>0</v>
      </c>
      <c r="G360" s="41">
        <v>0</v>
      </c>
      <c r="H360" s="41">
        <v>9</v>
      </c>
      <c r="I360" s="41">
        <v>9</v>
      </c>
      <c r="J360" s="41">
        <v>1</v>
      </c>
      <c r="K360" s="41">
        <v>11</v>
      </c>
      <c r="L360" s="41">
        <v>12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1">
        <v>0</v>
      </c>
      <c r="Z360" s="41">
        <v>0</v>
      </c>
      <c r="AA360" s="41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36</v>
      </c>
      <c r="AG360" s="41">
        <v>36</v>
      </c>
      <c r="AH360" s="41">
        <v>0</v>
      </c>
      <c r="AI360" s="41">
        <v>0</v>
      </c>
      <c r="AJ360" s="41">
        <v>0</v>
      </c>
      <c r="AK360" s="41">
        <v>0</v>
      </c>
      <c r="AL360" s="41">
        <v>30</v>
      </c>
      <c r="AM360" s="41">
        <v>30</v>
      </c>
      <c r="AN360" s="41">
        <v>1</v>
      </c>
      <c r="AO360" s="41">
        <v>86</v>
      </c>
      <c r="AP360" s="47">
        <v>87</v>
      </c>
      <c r="AQ360" s="46">
        <v>0</v>
      </c>
      <c r="AR360" s="41">
        <v>0</v>
      </c>
      <c r="AS360" s="41">
        <v>0</v>
      </c>
      <c r="AT360" s="41">
        <v>0</v>
      </c>
      <c r="AU360" s="41">
        <v>0</v>
      </c>
      <c r="AV360" s="41">
        <v>0</v>
      </c>
      <c r="AW360" s="41">
        <v>0</v>
      </c>
      <c r="AX360" s="41">
        <v>0</v>
      </c>
      <c r="AY360" s="41">
        <v>0</v>
      </c>
      <c r="AZ360" s="41">
        <v>0</v>
      </c>
      <c r="BA360" s="41">
        <v>0</v>
      </c>
      <c r="BB360" s="41">
        <v>0</v>
      </c>
      <c r="BC360" s="41">
        <v>0</v>
      </c>
      <c r="BD360" s="41">
        <v>0</v>
      </c>
      <c r="BE360" s="41">
        <v>0</v>
      </c>
      <c r="BF360" s="41">
        <v>0</v>
      </c>
      <c r="BG360" s="41">
        <v>0</v>
      </c>
      <c r="BH360" s="41">
        <v>0</v>
      </c>
      <c r="BI360" s="41">
        <v>0</v>
      </c>
      <c r="BJ360" s="41">
        <v>0</v>
      </c>
      <c r="BK360" s="41">
        <v>0</v>
      </c>
      <c r="BL360" s="41">
        <v>0</v>
      </c>
      <c r="BM360" s="41">
        <v>0</v>
      </c>
      <c r="BN360" s="41">
        <v>0</v>
      </c>
      <c r="BO360" s="41">
        <v>0</v>
      </c>
      <c r="BP360" s="41">
        <v>36</v>
      </c>
      <c r="BQ360" s="41">
        <v>36</v>
      </c>
      <c r="BR360" s="41">
        <v>0</v>
      </c>
      <c r="BS360" s="41">
        <v>0</v>
      </c>
      <c r="BT360" s="41">
        <v>0</v>
      </c>
      <c r="BU360" s="41">
        <v>0</v>
      </c>
      <c r="BV360" s="41">
        <v>0</v>
      </c>
      <c r="BW360" s="41">
        <v>0</v>
      </c>
      <c r="BX360" s="41">
        <v>0</v>
      </c>
      <c r="BY360" s="41">
        <v>0</v>
      </c>
      <c r="BZ360" s="41">
        <v>0</v>
      </c>
      <c r="CA360" s="41">
        <v>0</v>
      </c>
      <c r="CB360" s="41">
        <v>36</v>
      </c>
      <c r="CC360" s="47">
        <v>36</v>
      </c>
      <c r="CD360" s="46">
        <v>0</v>
      </c>
      <c r="CE360" s="41">
        <v>0</v>
      </c>
      <c r="CF360" s="41">
        <v>0</v>
      </c>
      <c r="CG360" s="41">
        <v>0</v>
      </c>
      <c r="CH360" s="41">
        <v>9</v>
      </c>
      <c r="CI360" s="41">
        <v>9</v>
      </c>
      <c r="CJ360" s="41">
        <v>1</v>
      </c>
      <c r="CK360" s="41">
        <v>11</v>
      </c>
      <c r="CL360" s="41">
        <v>12</v>
      </c>
      <c r="CM360" s="41">
        <v>0</v>
      </c>
      <c r="CN360" s="41">
        <v>0</v>
      </c>
      <c r="CO360" s="41">
        <v>0</v>
      </c>
      <c r="CP360" s="41">
        <v>0</v>
      </c>
      <c r="CQ360" s="41">
        <v>0</v>
      </c>
      <c r="CR360" s="41">
        <v>0</v>
      </c>
      <c r="CS360" s="41">
        <v>0</v>
      </c>
      <c r="CT360" s="41">
        <v>0</v>
      </c>
      <c r="CU360" s="41">
        <v>0</v>
      </c>
      <c r="CV360" s="41">
        <v>0</v>
      </c>
      <c r="CW360" s="41">
        <v>0</v>
      </c>
      <c r="CX360" s="41">
        <v>0</v>
      </c>
      <c r="CY360" s="41">
        <v>0</v>
      </c>
      <c r="CZ360" s="41">
        <v>0</v>
      </c>
      <c r="DA360" s="41">
        <v>0</v>
      </c>
      <c r="DB360" s="41">
        <v>0</v>
      </c>
      <c r="DC360" s="41">
        <v>36</v>
      </c>
      <c r="DD360" s="41">
        <v>36</v>
      </c>
      <c r="DE360" s="41">
        <v>0</v>
      </c>
      <c r="DF360" s="41">
        <v>36</v>
      </c>
      <c r="DG360" s="41">
        <v>36</v>
      </c>
      <c r="DH360" s="41">
        <v>0</v>
      </c>
      <c r="DI360" s="41">
        <v>0</v>
      </c>
      <c r="DJ360" s="41">
        <v>0</v>
      </c>
      <c r="DK360" s="41">
        <v>0</v>
      </c>
      <c r="DL360" s="41">
        <v>30</v>
      </c>
      <c r="DM360" s="41">
        <v>30</v>
      </c>
      <c r="DN360" s="41">
        <v>1</v>
      </c>
      <c r="DO360" s="41">
        <v>122</v>
      </c>
      <c r="DP360" s="47">
        <v>123</v>
      </c>
    </row>
    <row r="361" spans="1:120" ht="15" customHeight="1">
      <c r="A361" s="2" t="s">
        <v>421</v>
      </c>
      <c r="B361" s="1" t="s">
        <v>424</v>
      </c>
      <c r="C361" s="43" t="s">
        <v>354</v>
      </c>
      <c r="D361" s="46">
        <v>0</v>
      </c>
      <c r="E361" s="41">
        <v>0</v>
      </c>
      <c r="F361" s="41">
        <v>0</v>
      </c>
      <c r="G361" s="41">
        <v>10</v>
      </c>
      <c r="H361" s="41">
        <v>0</v>
      </c>
      <c r="I361" s="41">
        <v>10</v>
      </c>
      <c r="J361" s="41">
        <v>2</v>
      </c>
      <c r="K361" s="41">
        <v>20</v>
      </c>
      <c r="L361" s="41">
        <v>22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1">
        <v>0</v>
      </c>
      <c r="V361" s="41">
        <v>0</v>
      </c>
      <c r="W361" s="41">
        <v>0</v>
      </c>
      <c r="X361" s="41">
        <v>0</v>
      </c>
      <c r="Y361" s="41">
        <v>0</v>
      </c>
      <c r="Z361" s="41">
        <v>0</v>
      </c>
      <c r="AA361" s="41">
        <v>0</v>
      </c>
      <c r="AB361" s="41">
        <v>0</v>
      </c>
      <c r="AC361" s="41">
        <v>0</v>
      </c>
      <c r="AD361" s="41">
        <v>0</v>
      </c>
      <c r="AE361" s="41">
        <v>0</v>
      </c>
      <c r="AF361" s="41">
        <v>0</v>
      </c>
      <c r="AG361" s="41">
        <v>0</v>
      </c>
      <c r="AH361" s="41">
        <v>0</v>
      </c>
      <c r="AI361" s="41">
        <v>0</v>
      </c>
      <c r="AJ361" s="41">
        <v>0</v>
      </c>
      <c r="AK361" s="41">
        <v>0</v>
      </c>
      <c r="AL361" s="41">
        <v>0</v>
      </c>
      <c r="AM361" s="41">
        <v>0</v>
      </c>
      <c r="AN361" s="41">
        <v>12</v>
      </c>
      <c r="AO361" s="41">
        <v>20</v>
      </c>
      <c r="AP361" s="47">
        <v>32</v>
      </c>
      <c r="AQ361" s="46">
        <v>0</v>
      </c>
      <c r="AR361" s="41">
        <v>0</v>
      </c>
      <c r="AS361" s="41">
        <v>0</v>
      </c>
      <c r="AT361" s="41">
        <v>0</v>
      </c>
      <c r="AU361" s="41">
        <v>0</v>
      </c>
      <c r="AV361" s="41">
        <v>0</v>
      </c>
      <c r="AW361" s="41">
        <v>0</v>
      </c>
      <c r="AX361" s="41">
        <v>0</v>
      </c>
      <c r="AY361" s="41">
        <v>0</v>
      </c>
      <c r="AZ361" s="41">
        <v>0</v>
      </c>
      <c r="BA361" s="41">
        <v>0</v>
      </c>
      <c r="BB361" s="41">
        <v>0</v>
      </c>
      <c r="BC361" s="41">
        <v>0</v>
      </c>
      <c r="BD361" s="41">
        <v>0</v>
      </c>
      <c r="BE361" s="41">
        <v>0</v>
      </c>
      <c r="BF361" s="41">
        <v>0</v>
      </c>
      <c r="BG361" s="41">
        <v>0</v>
      </c>
      <c r="BH361" s="41">
        <v>0</v>
      </c>
      <c r="BI361" s="41">
        <v>0</v>
      </c>
      <c r="BJ361" s="41">
        <v>0</v>
      </c>
      <c r="BK361" s="41">
        <v>0</v>
      </c>
      <c r="BL361" s="41">
        <v>0</v>
      </c>
      <c r="BM361" s="41">
        <v>0</v>
      </c>
      <c r="BN361" s="41">
        <v>0</v>
      </c>
      <c r="BO361" s="41">
        <v>0</v>
      </c>
      <c r="BP361" s="41">
        <v>0</v>
      </c>
      <c r="BQ361" s="41">
        <v>0</v>
      </c>
      <c r="BR361" s="41">
        <v>0</v>
      </c>
      <c r="BS361" s="41">
        <v>0</v>
      </c>
      <c r="BT361" s="41">
        <v>0</v>
      </c>
      <c r="BU361" s="41">
        <v>0</v>
      </c>
      <c r="BV361" s="41">
        <v>0</v>
      </c>
      <c r="BW361" s="41">
        <v>0</v>
      </c>
      <c r="BX361" s="41">
        <v>0</v>
      </c>
      <c r="BY361" s="41">
        <v>0</v>
      </c>
      <c r="BZ361" s="41">
        <v>0</v>
      </c>
      <c r="CA361" s="41">
        <v>0</v>
      </c>
      <c r="CB361" s="41">
        <v>0</v>
      </c>
      <c r="CC361" s="47">
        <v>0</v>
      </c>
      <c r="CD361" s="46">
        <v>0</v>
      </c>
      <c r="CE361" s="41">
        <v>0</v>
      </c>
      <c r="CF361" s="41">
        <v>0</v>
      </c>
      <c r="CG361" s="41">
        <v>10</v>
      </c>
      <c r="CH361" s="41">
        <v>0</v>
      </c>
      <c r="CI361" s="41">
        <v>10</v>
      </c>
      <c r="CJ361" s="41">
        <v>2</v>
      </c>
      <c r="CK361" s="41">
        <v>20</v>
      </c>
      <c r="CL361" s="41">
        <v>22</v>
      </c>
      <c r="CM361" s="41">
        <v>0</v>
      </c>
      <c r="CN361" s="41">
        <v>0</v>
      </c>
      <c r="CO361" s="41">
        <v>0</v>
      </c>
      <c r="CP361" s="41">
        <v>0</v>
      </c>
      <c r="CQ361" s="41">
        <v>0</v>
      </c>
      <c r="CR361" s="41">
        <v>0</v>
      </c>
      <c r="CS361" s="41">
        <v>0</v>
      </c>
      <c r="CT361" s="41">
        <v>0</v>
      </c>
      <c r="CU361" s="41">
        <v>0</v>
      </c>
      <c r="CV361" s="41">
        <v>0</v>
      </c>
      <c r="CW361" s="41">
        <v>0</v>
      </c>
      <c r="CX361" s="41">
        <v>0</v>
      </c>
      <c r="CY361" s="41">
        <v>0</v>
      </c>
      <c r="CZ361" s="41">
        <v>0</v>
      </c>
      <c r="DA361" s="41">
        <v>0</v>
      </c>
      <c r="DB361" s="41">
        <v>0</v>
      </c>
      <c r="DC361" s="41">
        <v>0</v>
      </c>
      <c r="DD361" s="41">
        <v>0</v>
      </c>
      <c r="DE361" s="41">
        <v>0</v>
      </c>
      <c r="DF361" s="41">
        <v>0</v>
      </c>
      <c r="DG361" s="41">
        <v>0</v>
      </c>
      <c r="DH361" s="41">
        <v>0</v>
      </c>
      <c r="DI361" s="41">
        <v>0</v>
      </c>
      <c r="DJ361" s="41">
        <v>0</v>
      </c>
      <c r="DK361" s="41">
        <v>0</v>
      </c>
      <c r="DL361" s="41">
        <v>0</v>
      </c>
      <c r="DM361" s="41">
        <v>0</v>
      </c>
      <c r="DN361" s="41">
        <v>12</v>
      </c>
      <c r="DO361" s="41">
        <v>20</v>
      </c>
      <c r="DP361" s="47">
        <v>32</v>
      </c>
    </row>
    <row r="362" spans="1:120" ht="15" customHeight="1">
      <c r="A362" s="2" t="s">
        <v>421</v>
      </c>
      <c r="B362" s="1" t="s">
        <v>424</v>
      </c>
      <c r="C362" s="43" t="s">
        <v>355</v>
      </c>
      <c r="D362" s="46">
        <v>0</v>
      </c>
      <c r="E362" s="41">
        <v>0</v>
      </c>
      <c r="F362" s="41">
        <v>0</v>
      </c>
      <c r="G362" s="41">
        <v>2</v>
      </c>
      <c r="H362" s="41">
        <v>0</v>
      </c>
      <c r="I362" s="41">
        <v>2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1">
        <v>0</v>
      </c>
      <c r="V362" s="41">
        <v>0</v>
      </c>
      <c r="W362" s="41">
        <v>0</v>
      </c>
      <c r="X362" s="41">
        <v>0</v>
      </c>
      <c r="Y362" s="41">
        <v>0</v>
      </c>
      <c r="Z362" s="41">
        <v>0</v>
      </c>
      <c r="AA362" s="41">
        <v>0</v>
      </c>
      <c r="AB362" s="41">
        <v>0</v>
      </c>
      <c r="AC362" s="41">
        <v>0</v>
      </c>
      <c r="AD362" s="41">
        <v>0</v>
      </c>
      <c r="AE362" s="41">
        <v>0</v>
      </c>
      <c r="AF362" s="41">
        <v>0</v>
      </c>
      <c r="AG362" s="41">
        <v>0</v>
      </c>
      <c r="AH362" s="41">
        <v>0</v>
      </c>
      <c r="AI362" s="41">
        <v>0</v>
      </c>
      <c r="AJ362" s="41">
        <v>0</v>
      </c>
      <c r="AK362" s="41">
        <v>0</v>
      </c>
      <c r="AL362" s="41">
        <v>0</v>
      </c>
      <c r="AM362" s="41">
        <v>0</v>
      </c>
      <c r="AN362" s="41">
        <v>2</v>
      </c>
      <c r="AO362" s="41">
        <v>0</v>
      </c>
      <c r="AP362" s="47">
        <v>2</v>
      </c>
      <c r="AQ362" s="46">
        <v>0</v>
      </c>
      <c r="AR362" s="41">
        <v>0</v>
      </c>
      <c r="AS362" s="41">
        <v>0</v>
      </c>
      <c r="AT362" s="41">
        <v>0</v>
      </c>
      <c r="AU362" s="41">
        <v>0</v>
      </c>
      <c r="AV362" s="41">
        <v>0</v>
      </c>
      <c r="AW362" s="41">
        <v>0</v>
      </c>
      <c r="AX362" s="41">
        <v>0</v>
      </c>
      <c r="AY362" s="41">
        <v>0</v>
      </c>
      <c r="AZ362" s="41">
        <v>0</v>
      </c>
      <c r="BA362" s="41">
        <v>0</v>
      </c>
      <c r="BB362" s="41">
        <v>0</v>
      </c>
      <c r="BC362" s="41">
        <v>0</v>
      </c>
      <c r="BD362" s="41">
        <v>0</v>
      </c>
      <c r="BE362" s="41">
        <v>0</v>
      </c>
      <c r="BF362" s="41">
        <v>0</v>
      </c>
      <c r="BG362" s="41">
        <v>0</v>
      </c>
      <c r="BH362" s="41">
        <v>0</v>
      </c>
      <c r="BI362" s="41">
        <v>0</v>
      </c>
      <c r="BJ362" s="41">
        <v>0</v>
      </c>
      <c r="BK362" s="41">
        <v>0</v>
      </c>
      <c r="BL362" s="41">
        <v>0</v>
      </c>
      <c r="BM362" s="41">
        <v>0</v>
      </c>
      <c r="BN362" s="41">
        <v>0</v>
      </c>
      <c r="BO362" s="41">
        <v>0</v>
      </c>
      <c r="BP362" s="41">
        <v>0</v>
      </c>
      <c r="BQ362" s="41">
        <v>0</v>
      </c>
      <c r="BR362" s="41">
        <v>0</v>
      </c>
      <c r="BS362" s="41">
        <v>0</v>
      </c>
      <c r="BT362" s="41">
        <v>0</v>
      </c>
      <c r="BU362" s="41">
        <v>0</v>
      </c>
      <c r="BV362" s="41">
        <v>0</v>
      </c>
      <c r="BW362" s="41">
        <v>0</v>
      </c>
      <c r="BX362" s="41">
        <v>0</v>
      </c>
      <c r="BY362" s="41">
        <v>0</v>
      </c>
      <c r="BZ362" s="41">
        <v>0</v>
      </c>
      <c r="CA362" s="41">
        <v>0</v>
      </c>
      <c r="CB362" s="41">
        <v>0</v>
      </c>
      <c r="CC362" s="47">
        <v>0</v>
      </c>
      <c r="CD362" s="46">
        <v>0</v>
      </c>
      <c r="CE362" s="41">
        <v>0</v>
      </c>
      <c r="CF362" s="41">
        <v>0</v>
      </c>
      <c r="CG362" s="41">
        <v>2</v>
      </c>
      <c r="CH362" s="41">
        <v>0</v>
      </c>
      <c r="CI362" s="41">
        <v>2</v>
      </c>
      <c r="CJ362" s="41">
        <v>0</v>
      </c>
      <c r="CK362" s="41">
        <v>0</v>
      </c>
      <c r="CL362" s="41">
        <v>0</v>
      </c>
      <c r="CM362" s="41">
        <v>0</v>
      </c>
      <c r="CN362" s="41">
        <v>0</v>
      </c>
      <c r="CO362" s="41">
        <v>0</v>
      </c>
      <c r="CP362" s="41">
        <v>0</v>
      </c>
      <c r="CQ362" s="41">
        <v>0</v>
      </c>
      <c r="CR362" s="41">
        <v>0</v>
      </c>
      <c r="CS362" s="41">
        <v>0</v>
      </c>
      <c r="CT362" s="41">
        <v>0</v>
      </c>
      <c r="CU362" s="41">
        <v>0</v>
      </c>
      <c r="CV362" s="41">
        <v>0</v>
      </c>
      <c r="CW362" s="41">
        <v>0</v>
      </c>
      <c r="CX362" s="41">
        <v>0</v>
      </c>
      <c r="CY362" s="41">
        <v>0</v>
      </c>
      <c r="CZ362" s="41">
        <v>0</v>
      </c>
      <c r="DA362" s="41">
        <v>0</v>
      </c>
      <c r="DB362" s="41">
        <v>0</v>
      </c>
      <c r="DC362" s="41">
        <v>0</v>
      </c>
      <c r="DD362" s="41">
        <v>0</v>
      </c>
      <c r="DE362" s="41">
        <v>0</v>
      </c>
      <c r="DF362" s="41">
        <v>0</v>
      </c>
      <c r="DG362" s="41">
        <v>0</v>
      </c>
      <c r="DH362" s="41">
        <v>0</v>
      </c>
      <c r="DI362" s="41">
        <v>0</v>
      </c>
      <c r="DJ362" s="41">
        <v>0</v>
      </c>
      <c r="DK362" s="41">
        <v>0</v>
      </c>
      <c r="DL362" s="41">
        <v>0</v>
      </c>
      <c r="DM362" s="41">
        <v>0</v>
      </c>
      <c r="DN362" s="41">
        <v>2</v>
      </c>
      <c r="DO362" s="41">
        <v>0</v>
      </c>
      <c r="DP362" s="47">
        <v>2</v>
      </c>
    </row>
    <row r="363" spans="1:120" ht="15" customHeight="1">
      <c r="A363" s="2" t="s">
        <v>421</v>
      </c>
      <c r="B363" s="1" t="s">
        <v>424</v>
      </c>
      <c r="C363" s="43" t="s">
        <v>356</v>
      </c>
      <c r="D363" s="46">
        <v>0</v>
      </c>
      <c r="E363" s="41">
        <v>0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11</v>
      </c>
      <c r="L363" s="41">
        <v>11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1">
        <v>0</v>
      </c>
      <c r="V363" s="41">
        <v>0</v>
      </c>
      <c r="W363" s="41">
        <v>0</v>
      </c>
      <c r="X363" s="41">
        <v>0</v>
      </c>
      <c r="Y363" s="41">
        <v>0</v>
      </c>
      <c r="Z363" s="41">
        <v>0</v>
      </c>
      <c r="AA363" s="41">
        <v>0</v>
      </c>
      <c r="AB363" s="41">
        <v>0</v>
      </c>
      <c r="AC363" s="41">
        <v>0</v>
      </c>
      <c r="AD363" s="41">
        <v>0</v>
      </c>
      <c r="AE363" s="41">
        <v>0</v>
      </c>
      <c r="AF363" s="41">
        <v>0</v>
      </c>
      <c r="AG363" s="41">
        <v>0</v>
      </c>
      <c r="AH363" s="41">
        <v>0</v>
      </c>
      <c r="AI363" s="41">
        <v>0</v>
      </c>
      <c r="AJ363" s="41">
        <v>0</v>
      </c>
      <c r="AK363" s="41">
        <v>0</v>
      </c>
      <c r="AL363" s="41">
        <v>81</v>
      </c>
      <c r="AM363" s="41">
        <v>81</v>
      </c>
      <c r="AN363" s="41">
        <v>0</v>
      </c>
      <c r="AO363" s="41">
        <v>92</v>
      </c>
      <c r="AP363" s="47">
        <v>92</v>
      </c>
      <c r="AQ363" s="46">
        <v>0</v>
      </c>
      <c r="AR363" s="41">
        <v>0</v>
      </c>
      <c r="AS363" s="41">
        <v>0</v>
      </c>
      <c r="AT363" s="41">
        <v>0</v>
      </c>
      <c r="AU363" s="41">
        <v>0</v>
      </c>
      <c r="AV363" s="41">
        <v>0</v>
      </c>
      <c r="AW363" s="41">
        <v>0</v>
      </c>
      <c r="AX363" s="41">
        <v>0</v>
      </c>
      <c r="AY363" s="41">
        <v>0</v>
      </c>
      <c r="AZ363" s="41">
        <v>0</v>
      </c>
      <c r="BA363" s="41">
        <v>0</v>
      </c>
      <c r="BB363" s="41">
        <v>0</v>
      </c>
      <c r="BC363" s="41">
        <v>0</v>
      </c>
      <c r="BD363" s="41">
        <v>0</v>
      </c>
      <c r="BE363" s="41">
        <v>0</v>
      </c>
      <c r="BF363" s="41">
        <v>0</v>
      </c>
      <c r="BG363" s="41">
        <v>0</v>
      </c>
      <c r="BH363" s="41">
        <v>0</v>
      </c>
      <c r="BI363" s="41">
        <v>0</v>
      </c>
      <c r="BJ363" s="41">
        <v>0</v>
      </c>
      <c r="BK363" s="41">
        <v>0</v>
      </c>
      <c r="BL363" s="41">
        <v>0</v>
      </c>
      <c r="BM363" s="41">
        <v>0</v>
      </c>
      <c r="BN363" s="41">
        <v>0</v>
      </c>
      <c r="BO363" s="41">
        <v>0</v>
      </c>
      <c r="BP363" s="41">
        <v>0</v>
      </c>
      <c r="BQ363" s="41">
        <v>0</v>
      </c>
      <c r="BR363" s="41">
        <v>0</v>
      </c>
      <c r="BS363" s="41">
        <v>0</v>
      </c>
      <c r="BT363" s="41">
        <v>0</v>
      </c>
      <c r="BU363" s="41">
        <v>0</v>
      </c>
      <c r="BV363" s="41">
        <v>0</v>
      </c>
      <c r="BW363" s="41">
        <v>0</v>
      </c>
      <c r="BX363" s="41">
        <v>0</v>
      </c>
      <c r="BY363" s="41">
        <v>0</v>
      </c>
      <c r="BZ363" s="41">
        <v>0</v>
      </c>
      <c r="CA363" s="41">
        <v>0</v>
      </c>
      <c r="CB363" s="41">
        <v>0</v>
      </c>
      <c r="CC363" s="47">
        <v>0</v>
      </c>
      <c r="CD363" s="46">
        <v>0</v>
      </c>
      <c r="CE363" s="41">
        <v>0</v>
      </c>
      <c r="CF363" s="41">
        <v>0</v>
      </c>
      <c r="CG363" s="41">
        <v>0</v>
      </c>
      <c r="CH363" s="41">
        <v>0</v>
      </c>
      <c r="CI363" s="41">
        <v>0</v>
      </c>
      <c r="CJ363" s="41">
        <v>0</v>
      </c>
      <c r="CK363" s="41">
        <v>11</v>
      </c>
      <c r="CL363" s="41">
        <v>11</v>
      </c>
      <c r="CM363" s="41">
        <v>0</v>
      </c>
      <c r="CN363" s="41">
        <v>0</v>
      </c>
      <c r="CO363" s="41">
        <v>0</v>
      </c>
      <c r="CP363" s="41">
        <v>0</v>
      </c>
      <c r="CQ363" s="41">
        <v>0</v>
      </c>
      <c r="CR363" s="41">
        <v>0</v>
      </c>
      <c r="CS363" s="41">
        <v>0</v>
      </c>
      <c r="CT363" s="41">
        <v>0</v>
      </c>
      <c r="CU363" s="41">
        <v>0</v>
      </c>
      <c r="CV363" s="41">
        <v>0</v>
      </c>
      <c r="CW363" s="41">
        <v>0</v>
      </c>
      <c r="CX363" s="41">
        <v>0</v>
      </c>
      <c r="CY363" s="41">
        <v>0</v>
      </c>
      <c r="CZ363" s="41">
        <v>0</v>
      </c>
      <c r="DA363" s="41">
        <v>0</v>
      </c>
      <c r="DB363" s="41">
        <v>0</v>
      </c>
      <c r="DC363" s="41">
        <v>0</v>
      </c>
      <c r="DD363" s="41">
        <v>0</v>
      </c>
      <c r="DE363" s="41">
        <v>0</v>
      </c>
      <c r="DF363" s="41">
        <v>0</v>
      </c>
      <c r="DG363" s="41">
        <v>0</v>
      </c>
      <c r="DH363" s="41">
        <v>0</v>
      </c>
      <c r="DI363" s="41">
        <v>0</v>
      </c>
      <c r="DJ363" s="41">
        <v>0</v>
      </c>
      <c r="DK363" s="41">
        <v>0</v>
      </c>
      <c r="DL363" s="41">
        <v>81</v>
      </c>
      <c r="DM363" s="41">
        <v>81</v>
      </c>
      <c r="DN363" s="41">
        <v>0</v>
      </c>
      <c r="DO363" s="41">
        <v>92</v>
      </c>
      <c r="DP363" s="47">
        <v>92</v>
      </c>
    </row>
    <row r="364" spans="1:120" ht="15" customHeight="1">
      <c r="A364" s="2" t="s">
        <v>421</v>
      </c>
      <c r="B364" s="1" t="s">
        <v>424</v>
      </c>
      <c r="C364" s="43" t="s">
        <v>357</v>
      </c>
      <c r="D364" s="46">
        <v>0</v>
      </c>
      <c r="E364" s="41">
        <v>0</v>
      </c>
      <c r="F364" s="41">
        <v>0</v>
      </c>
      <c r="G364" s="41">
        <v>4</v>
      </c>
      <c r="H364" s="41">
        <v>0</v>
      </c>
      <c r="I364" s="41">
        <v>4</v>
      </c>
      <c r="J364" s="41">
        <v>0</v>
      </c>
      <c r="K364" s="41">
        <v>4</v>
      </c>
      <c r="L364" s="41">
        <v>4</v>
      </c>
      <c r="M364" s="41">
        <v>0</v>
      </c>
      <c r="N364" s="41">
        <v>0</v>
      </c>
      <c r="O364" s="41">
        <v>0</v>
      </c>
      <c r="P364" s="41">
        <v>1</v>
      </c>
      <c r="Q364" s="41">
        <v>0</v>
      </c>
      <c r="R364" s="41">
        <v>1</v>
      </c>
      <c r="S364" s="41">
        <v>0</v>
      </c>
      <c r="T364" s="41">
        <v>0</v>
      </c>
      <c r="U364" s="41">
        <v>0</v>
      </c>
      <c r="V364" s="41">
        <v>2</v>
      </c>
      <c r="W364" s="41">
        <v>0</v>
      </c>
      <c r="X364" s="41">
        <v>2</v>
      </c>
      <c r="Y364" s="41">
        <v>2</v>
      </c>
      <c r="Z364" s="41">
        <v>0</v>
      </c>
      <c r="AA364" s="41">
        <v>2</v>
      </c>
      <c r="AB364" s="41">
        <v>3</v>
      </c>
      <c r="AC364" s="41">
        <v>4</v>
      </c>
      <c r="AD364" s="41">
        <v>7</v>
      </c>
      <c r="AE364" s="41">
        <v>2</v>
      </c>
      <c r="AF364" s="41">
        <v>3</v>
      </c>
      <c r="AG364" s="41">
        <v>5</v>
      </c>
      <c r="AH364" s="41">
        <v>1</v>
      </c>
      <c r="AI364" s="41">
        <v>0</v>
      </c>
      <c r="AJ364" s="41">
        <v>1</v>
      </c>
      <c r="AK364" s="41">
        <v>0</v>
      </c>
      <c r="AL364" s="41">
        <v>0</v>
      </c>
      <c r="AM364" s="41">
        <v>0</v>
      </c>
      <c r="AN364" s="41">
        <v>15</v>
      </c>
      <c r="AO364" s="41">
        <v>11</v>
      </c>
      <c r="AP364" s="47">
        <v>26</v>
      </c>
      <c r="AQ364" s="46">
        <v>0</v>
      </c>
      <c r="AR364" s="41">
        <v>0</v>
      </c>
      <c r="AS364" s="41">
        <v>0</v>
      </c>
      <c r="AT364" s="41">
        <v>0</v>
      </c>
      <c r="AU364" s="41">
        <v>0</v>
      </c>
      <c r="AV364" s="41">
        <v>0</v>
      </c>
      <c r="AW364" s="41">
        <v>0</v>
      </c>
      <c r="AX364" s="41">
        <v>0</v>
      </c>
      <c r="AY364" s="41">
        <v>0</v>
      </c>
      <c r="AZ364" s="41">
        <v>0</v>
      </c>
      <c r="BA364" s="41">
        <v>0</v>
      </c>
      <c r="BB364" s="41">
        <v>0</v>
      </c>
      <c r="BC364" s="41">
        <v>0</v>
      </c>
      <c r="BD364" s="41">
        <v>0</v>
      </c>
      <c r="BE364" s="41">
        <v>0</v>
      </c>
      <c r="BF364" s="41">
        <v>0</v>
      </c>
      <c r="BG364" s="41">
        <v>0</v>
      </c>
      <c r="BH364" s="41">
        <v>0</v>
      </c>
      <c r="BI364" s="41">
        <v>0</v>
      </c>
      <c r="BJ364" s="41">
        <v>0</v>
      </c>
      <c r="BK364" s="41">
        <v>0</v>
      </c>
      <c r="BL364" s="41">
        <v>0</v>
      </c>
      <c r="BM364" s="41">
        <v>0</v>
      </c>
      <c r="BN364" s="41">
        <v>0</v>
      </c>
      <c r="BO364" s="41">
        <v>0</v>
      </c>
      <c r="BP364" s="41">
        <v>0</v>
      </c>
      <c r="BQ364" s="41">
        <v>0</v>
      </c>
      <c r="BR364" s="41">
        <v>0</v>
      </c>
      <c r="BS364" s="41">
        <v>0</v>
      </c>
      <c r="BT364" s="41">
        <v>0</v>
      </c>
      <c r="BU364" s="41">
        <v>0</v>
      </c>
      <c r="BV364" s="41">
        <v>0</v>
      </c>
      <c r="BW364" s="41">
        <v>0</v>
      </c>
      <c r="BX364" s="41">
        <v>0</v>
      </c>
      <c r="BY364" s="41">
        <v>0</v>
      </c>
      <c r="BZ364" s="41">
        <v>0</v>
      </c>
      <c r="CA364" s="41">
        <v>0</v>
      </c>
      <c r="CB364" s="41">
        <v>0</v>
      </c>
      <c r="CC364" s="47">
        <v>0</v>
      </c>
      <c r="CD364" s="46">
        <v>0</v>
      </c>
      <c r="CE364" s="41">
        <v>0</v>
      </c>
      <c r="CF364" s="41">
        <v>0</v>
      </c>
      <c r="CG364" s="41">
        <v>4</v>
      </c>
      <c r="CH364" s="41">
        <v>0</v>
      </c>
      <c r="CI364" s="41">
        <v>4</v>
      </c>
      <c r="CJ364" s="41">
        <v>0</v>
      </c>
      <c r="CK364" s="41">
        <v>4</v>
      </c>
      <c r="CL364" s="41">
        <v>4</v>
      </c>
      <c r="CM364" s="41">
        <v>0</v>
      </c>
      <c r="CN364" s="41">
        <v>0</v>
      </c>
      <c r="CO364" s="41">
        <v>0</v>
      </c>
      <c r="CP364" s="41">
        <v>1</v>
      </c>
      <c r="CQ364" s="41">
        <v>0</v>
      </c>
      <c r="CR364" s="41">
        <v>1</v>
      </c>
      <c r="CS364" s="41">
        <v>0</v>
      </c>
      <c r="CT364" s="41">
        <v>0</v>
      </c>
      <c r="CU364" s="41">
        <v>0</v>
      </c>
      <c r="CV364" s="41">
        <v>2</v>
      </c>
      <c r="CW364" s="41">
        <v>0</v>
      </c>
      <c r="CX364" s="41">
        <v>2</v>
      </c>
      <c r="CY364" s="41">
        <v>2</v>
      </c>
      <c r="CZ364" s="41">
        <v>0</v>
      </c>
      <c r="DA364" s="41">
        <v>2</v>
      </c>
      <c r="DB364" s="41">
        <v>3</v>
      </c>
      <c r="DC364" s="41">
        <v>4</v>
      </c>
      <c r="DD364" s="41">
        <v>7</v>
      </c>
      <c r="DE364" s="41">
        <v>2</v>
      </c>
      <c r="DF364" s="41">
        <v>3</v>
      </c>
      <c r="DG364" s="41">
        <v>5</v>
      </c>
      <c r="DH364" s="41">
        <v>1</v>
      </c>
      <c r="DI364" s="41">
        <v>0</v>
      </c>
      <c r="DJ364" s="41">
        <v>1</v>
      </c>
      <c r="DK364" s="41">
        <v>0</v>
      </c>
      <c r="DL364" s="41">
        <v>0</v>
      </c>
      <c r="DM364" s="41">
        <v>0</v>
      </c>
      <c r="DN364" s="41">
        <v>15</v>
      </c>
      <c r="DO364" s="41">
        <v>11</v>
      </c>
      <c r="DP364" s="47">
        <v>26</v>
      </c>
    </row>
    <row r="365" spans="1:120" ht="15" customHeight="1">
      <c r="A365" s="2" t="s">
        <v>421</v>
      </c>
      <c r="B365" s="1" t="s">
        <v>424</v>
      </c>
      <c r="C365" s="43" t="s">
        <v>358</v>
      </c>
      <c r="D365" s="46">
        <v>0</v>
      </c>
      <c r="E365" s="41">
        <v>0</v>
      </c>
      <c r="F365" s="41">
        <v>0</v>
      </c>
      <c r="G365" s="41">
        <v>4</v>
      </c>
      <c r="H365" s="41">
        <v>0</v>
      </c>
      <c r="I365" s="41">
        <v>4</v>
      </c>
      <c r="J365" s="41">
        <v>3</v>
      </c>
      <c r="K365" s="41">
        <v>78</v>
      </c>
      <c r="L365" s="41">
        <v>81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1">
        <v>0</v>
      </c>
      <c r="V365" s="41">
        <v>0</v>
      </c>
      <c r="W365" s="41">
        <v>0</v>
      </c>
      <c r="X365" s="41">
        <v>0</v>
      </c>
      <c r="Y365" s="41">
        <v>0</v>
      </c>
      <c r="Z365" s="41">
        <v>1</v>
      </c>
      <c r="AA365" s="41">
        <v>1</v>
      </c>
      <c r="AB365" s="41">
        <v>0</v>
      </c>
      <c r="AC365" s="41">
        <v>0</v>
      </c>
      <c r="AD365" s="41">
        <v>0</v>
      </c>
      <c r="AE365" s="41">
        <v>0</v>
      </c>
      <c r="AF365" s="41">
        <v>0</v>
      </c>
      <c r="AG365" s="41">
        <v>0</v>
      </c>
      <c r="AH365" s="41">
        <v>0</v>
      </c>
      <c r="AI365" s="41">
        <v>0</v>
      </c>
      <c r="AJ365" s="41">
        <v>0</v>
      </c>
      <c r="AK365" s="41">
        <v>0</v>
      </c>
      <c r="AL365" s="41">
        <v>23</v>
      </c>
      <c r="AM365" s="41">
        <v>23</v>
      </c>
      <c r="AN365" s="41">
        <v>7</v>
      </c>
      <c r="AO365" s="41">
        <v>102</v>
      </c>
      <c r="AP365" s="47">
        <v>109</v>
      </c>
      <c r="AQ365" s="46">
        <v>0</v>
      </c>
      <c r="AR365" s="41">
        <v>0</v>
      </c>
      <c r="AS365" s="41">
        <v>0</v>
      </c>
      <c r="AT365" s="41">
        <v>0</v>
      </c>
      <c r="AU365" s="41">
        <v>0</v>
      </c>
      <c r="AV365" s="41">
        <v>0</v>
      </c>
      <c r="AW365" s="41">
        <v>0</v>
      </c>
      <c r="AX365" s="41">
        <v>0</v>
      </c>
      <c r="AY365" s="41">
        <v>0</v>
      </c>
      <c r="AZ365" s="41">
        <v>0</v>
      </c>
      <c r="BA365" s="41">
        <v>0</v>
      </c>
      <c r="BB365" s="41">
        <v>0</v>
      </c>
      <c r="BC365" s="41">
        <v>0</v>
      </c>
      <c r="BD365" s="41">
        <v>0</v>
      </c>
      <c r="BE365" s="41">
        <v>0</v>
      </c>
      <c r="BF365" s="41">
        <v>0</v>
      </c>
      <c r="BG365" s="41">
        <v>0</v>
      </c>
      <c r="BH365" s="41">
        <v>0</v>
      </c>
      <c r="BI365" s="41">
        <v>0</v>
      </c>
      <c r="BJ365" s="41">
        <v>0</v>
      </c>
      <c r="BK365" s="41">
        <v>0</v>
      </c>
      <c r="BL365" s="41">
        <v>0</v>
      </c>
      <c r="BM365" s="41">
        <v>0</v>
      </c>
      <c r="BN365" s="41">
        <v>0</v>
      </c>
      <c r="BO365" s="41">
        <v>0</v>
      </c>
      <c r="BP365" s="41">
        <v>0</v>
      </c>
      <c r="BQ365" s="41">
        <v>0</v>
      </c>
      <c r="BR365" s="41">
        <v>0</v>
      </c>
      <c r="BS365" s="41">
        <v>0</v>
      </c>
      <c r="BT365" s="41">
        <v>0</v>
      </c>
      <c r="BU365" s="41">
        <v>0</v>
      </c>
      <c r="BV365" s="41">
        <v>0</v>
      </c>
      <c r="BW365" s="41">
        <v>0</v>
      </c>
      <c r="BX365" s="41">
        <v>0</v>
      </c>
      <c r="BY365" s="41">
        <v>0</v>
      </c>
      <c r="BZ365" s="41">
        <v>0</v>
      </c>
      <c r="CA365" s="41">
        <v>0</v>
      </c>
      <c r="CB365" s="41">
        <v>0</v>
      </c>
      <c r="CC365" s="47">
        <v>0</v>
      </c>
      <c r="CD365" s="46">
        <v>0</v>
      </c>
      <c r="CE365" s="41">
        <v>0</v>
      </c>
      <c r="CF365" s="41">
        <v>0</v>
      </c>
      <c r="CG365" s="41">
        <v>4</v>
      </c>
      <c r="CH365" s="41">
        <v>0</v>
      </c>
      <c r="CI365" s="41">
        <v>4</v>
      </c>
      <c r="CJ365" s="41">
        <v>3</v>
      </c>
      <c r="CK365" s="41">
        <v>78</v>
      </c>
      <c r="CL365" s="41">
        <v>81</v>
      </c>
      <c r="CM365" s="41">
        <v>0</v>
      </c>
      <c r="CN365" s="41">
        <v>0</v>
      </c>
      <c r="CO365" s="41">
        <v>0</v>
      </c>
      <c r="CP365" s="41">
        <v>0</v>
      </c>
      <c r="CQ365" s="41">
        <v>0</v>
      </c>
      <c r="CR365" s="41">
        <v>0</v>
      </c>
      <c r="CS365" s="41">
        <v>0</v>
      </c>
      <c r="CT365" s="41">
        <v>0</v>
      </c>
      <c r="CU365" s="41">
        <v>0</v>
      </c>
      <c r="CV365" s="41">
        <v>0</v>
      </c>
      <c r="CW365" s="41">
        <v>0</v>
      </c>
      <c r="CX365" s="41">
        <v>0</v>
      </c>
      <c r="CY365" s="41">
        <v>0</v>
      </c>
      <c r="CZ365" s="41">
        <v>1</v>
      </c>
      <c r="DA365" s="41">
        <v>1</v>
      </c>
      <c r="DB365" s="41">
        <v>0</v>
      </c>
      <c r="DC365" s="41">
        <v>0</v>
      </c>
      <c r="DD365" s="41">
        <v>0</v>
      </c>
      <c r="DE365" s="41">
        <v>0</v>
      </c>
      <c r="DF365" s="41">
        <v>0</v>
      </c>
      <c r="DG365" s="41">
        <v>0</v>
      </c>
      <c r="DH365" s="41">
        <v>0</v>
      </c>
      <c r="DI365" s="41">
        <v>0</v>
      </c>
      <c r="DJ365" s="41">
        <v>0</v>
      </c>
      <c r="DK365" s="41">
        <v>0</v>
      </c>
      <c r="DL365" s="41">
        <v>23</v>
      </c>
      <c r="DM365" s="41">
        <v>23</v>
      </c>
      <c r="DN365" s="41">
        <v>7</v>
      </c>
      <c r="DO365" s="41">
        <v>102</v>
      </c>
      <c r="DP365" s="47">
        <v>109</v>
      </c>
    </row>
    <row r="366" spans="1:120" ht="15" customHeight="1">
      <c r="A366" s="2" t="s">
        <v>421</v>
      </c>
      <c r="B366" s="1" t="s">
        <v>424</v>
      </c>
      <c r="C366" s="43" t="s">
        <v>359</v>
      </c>
      <c r="D366" s="46">
        <v>3</v>
      </c>
      <c r="E366" s="41">
        <v>0</v>
      </c>
      <c r="F366" s="41">
        <v>3</v>
      </c>
      <c r="G366" s="41">
        <v>28</v>
      </c>
      <c r="H366" s="41">
        <v>1</v>
      </c>
      <c r="I366" s="41">
        <v>29</v>
      </c>
      <c r="J366" s="41">
        <v>6</v>
      </c>
      <c r="K366" s="41">
        <v>18</v>
      </c>
      <c r="L366" s="41">
        <v>24</v>
      </c>
      <c r="M366" s="41">
        <v>6</v>
      </c>
      <c r="N366" s="41">
        <v>4</v>
      </c>
      <c r="O366" s="41">
        <v>10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1">
        <v>0</v>
      </c>
      <c r="V366" s="41">
        <v>0</v>
      </c>
      <c r="W366" s="41">
        <v>0</v>
      </c>
      <c r="X366" s="41">
        <v>0</v>
      </c>
      <c r="Y366" s="41">
        <v>0</v>
      </c>
      <c r="Z366" s="41">
        <v>0</v>
      </c>
      <c r="AA366" s="41">
        <v>0</v>
      </c>
      <c r="AB366" s="41">
        <v>13</v>
      </c>
      <c r="AC366" s="41">
        <v>0</v>
      </c>
      <c r="AD366" s="41">
        <v>13</v>
      </c>
      <c r="AE366" s="41">
        <v>9</v>
      </c>
      <c r="AF366" s="41">
        <v>0</v>
      </c>
      <c r="AG366" s="41">
        <v>9</v>
      </c>
      <c r="AH366" s="41">
        <v>0</v>
      </c>
      <c r="AI366" s="41">
        <v>0</v>
      </c>
      <c r="AJ366" s="41">
        <v>0</v>
      </c>
      <c r="AK366" s="41">
        <v>0</v>
      </c>
      <c r="AL366" s="41">
        <v>0</v>
      </c>
      <c r="AM366" s="41">
        <v>0</v>
      </c>
      <c r="AN366" s="41">
        <v>65</v>
      </c>
      <c r="AO366" s="41">
        <v>23</v>
      </c>
      <c r="AP366" s="47">
        <v>88</v>
      </c>
      <c r="AQ366" s="46">
        <v>0</v>
      </c>
      <c r="AR366" s="41">
        <v>0</v>
      </c>
      <c r="AS366" s="41">
        <v>0</v>
      </c>
      <c r="AT366" s="41">
        <v>0</v>
      </c>
      <c r="AU366" s="41">
        <v>0</v>
      </c>
      <c r="AV366" s="41">
        <v>0</v>
      </c>
      <c r="AW366" s="41">
        <v>0</v>
      </c>
      <c r="AX366" s="41">
        <v>0</v>
      </c>
      <c r="AY366" s="41">
        <v>0</v>
      </c>
      <c r="AZ366" s="41">
        <v>0</v>
      </c>
      <c r="BA366" s="41">
        <v>0</v>
      </c>
      <c r="BB366" s="41">
        <v>0</v>
      </c>
      <c r="BC366" s="41">
        <v>0</v>
      </c>
      <c r="BD366" s="41">
        <v>0</v>
      </c>
      <c r="BE366" s="41">
        <v>0</v>
      </c>
      <c r="BF366" s="41">
        <v>0</v>
      </c>
      <c r="BG366" s="41">
        <v>0</v>
      </c>
      <c r="BH366" s="41">
        <v>0</v>
      </c>
      <c r="BI366" s="41">
        <v>0</v>
      </c>
      <c r="BJ366" s="41">
        <v>0</v>
      </c>
      <c r="BK366" s="41">
        <v>0</v>
      </c>
      <c r="BL366" s="41">
        <v>0</v>
      </c>
      <c r="BM366" s="41">
        <v>0</v>
      </c>
      <c r="BN366" s="41">
        <v>0</v>
      </c>
      <c r="BO366" s="41">
        <v>0</v>
      </c>
      <c r="BP366" s="41">
        <v>0</v>
      </c>
      <c r="BQ366" s="41">
        <v>0</v>
      </c>
      <c r="BR366" s="41">
        <v>0</v>
      </c>
      <c r="BS366" s="41">
        <v>0</v>
      </c>
      <c r="BT366" s="41">
        <v>0</v>
      </c>
      <c r="BU366" s="41">
        <v>0</v>
      </c>
      <c r="BV366" s="41">
        <v>0</v>
      </c>
      <c r="BW366" s="41">
        <v>0</v>
      </c>
      <c r="BX366" s="41">
        <v>0</v>
      </c>
      <c r="BY366" s="41">
        <v>0</v>
      </c>
      <c r="BZ366" s="41">
        <v>0</v>
      </c>
      <c r="CA366" s="41">
        <v>0</v>
      </c>
      <c r="CB366" s="41">
        <v>0</v>
      </c>
      <c r="CC366" s="47">
        <v>0</v>
      </c>
      <c r="CD366" s="46">
        <v>3</v>
      </c>
      <c r="CE366" s="41">
        <v>0</v>
      </c>
      <c r="CF366" s="41">
        <v>3</v>
      </c>
      <c r="CG366" s="41">
        <v>28</v>
      </c>
      <c r="CH366" s="41">
        <v>1</v>
      </c>
      <c r="CI366" s="41">
        <v>29</v>
      </c>
      <c r="CJ366" s="41">
        <v>6</v>
      </c>
      <c r="CK366" s="41">
        <v>18</v>
      </c>
      <c r="CL366" s="41">
        <v>24</v>
      </c>
      <c r="CM366" s="41">
        <v>6</v>
      </c>
      <c r="CN366" s="41">
        <v>4</v>
      </c>
      <c r="CO366" s="41">
        <v>10</v>
      </c>
      <c r="CP366" s="41">
        <v>0</v>
      </c>
      <c r="CQ366" s="41">
        <v>0</v>
      </c>
      <c r="CR366" s="41">
        <v>0</v>
      </c>
      <c r="CS366" s="41">
        <v>0</v>
      </c>
      <c r="CT366" s="41">
        <v>0</v>
      </c>
      <c r="CU366" s="41">
        <v>0</v>
      </c>
      <c r="CV366" s="41">
        <v>0</v>
      </c>
      <c r="CW366" s="41">
        <v>0</v>
      </c>
      <c r="CX366" s="41">
        <v>0</v>
      </c>
      <c r="CY366" s="41">
        <v>0</v>
      </c>
      <c r="CZ366" s="41">
        <v>0</v>
      </c>
      <c r="DA366" s="41">
        <v>0</v>
      </c>
      <c r="DB366" s="41">
        <v>13</v>
      </c>
      <c r="DC366" s="41">
        <v>0</v>
      </c>
      <c r="DD366" s="41">
        <v>13</v>
      </c>
      <c r="DE366" s="41">
        <v>9</v>
      </c>
      <c r="DF366" s="41">
        <v>0</v>
      </c>
      <c r="DG366" s="41">
        <v>9</v>
      </c>
      <c r="DH366" s="41">
        <v>0</v>
      </c>
      <c r="DI366" s="41">
        <v>0</v>
      </c>
      <c r="DJ366" s="41">
        <v>0</v>
      </c>
      <c r="DK366" s="41">
        <v>0</v>
      </c>
      <c r="DL366" s="41">
        <v>0</v>
      </c>
      <c r="DM366" s="41">
        <v>0</v>
      </c>
      <c r="DN366" s="41">
        <v>65</v>
      </c>
      <c r="DO366" s="41">
        <v>23</v>
      </c>
      <c r="DP366" s="47">
        <v>88</v>
      </c>
    </row>
    <row r="367" spans="1:120" ht="15" customHeight="1">
      <c r="A367" s="2" t="s">
        <v>421</v>
      </c>
      <c r="B367" s="1" t="s">
        <v>424</v>
      </c>
      <c r="C367" s="43" t="s">
        <v>360</v>
      </c>
      <c r="D367" s="46">
        <v>1</v>
      </c>
      <c r="E367" s="41">
        <v>0</v>
      </c>
      <c r="F367" s="41">
        <v>1</v>
      </c>
      <c r="G367" s="41">
        <v>4</v>
      </c>
      <c r="H367" s="41">
        <v>0</v>
      </c>
      <c r="I367" s="41">
        <v>4</v>
      </c>
      <c r="J367" s="41">
        <v>0</v>
      </c>
      <c r="K367" s="41">
        <v>117</v>
      </c>
      <c r="L367" s="41">
        <v>117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41">
        <v>0</v>
      </c>
      <c r="V367" s="41">
        <v>0</v>
      </c>
      <c r="W367" s="41">
        <v>0</v>
      </c>
      <c r="X367" s="41">
        <v>0</v>
      </c>
      <c r="Y367" s="41">
        <v>0</v>
      </c>
      <c r="Z367" s="41">
        <v>0</v>
      </c>
      <c r="AA367" s="41">
        <v>0</v>
      </c>
      <c r="AB367" s="41">
        <v>0</v>
      </c>
      <c r="AC367" s="41">
        <v>0</v>
      </c>
      <c r="AD367" s="41">
        <v>0</v>
      </c>
      <c r="AE367" s="41">
        <v>0</v>
      </c>
      <c r="AF367" s="41">
        <v>0</v>
      </c>
      <c r="AG367" s="41">
        <v>0</v>
      </c>
      <c r="AH367" s="41">
        <v>0</v>
      </c>
      <c r="AI367" s="41">
        <v>0</v>
      </c>
      <c r="AJ367" s="41">
        <v>0</v>
      </c>
      <c r="AK367" s="41">
        <v>0</v>
      </c>
      <c r="AL367" s="41">
        <v>34</v>
      </c>
      <c r="AM367" s="41">
        <v>34</v>
      </c>
      <c r="AN367" s="41">
        <v>5</v>
      </c>
      <c r="AO367" s="41">
        <v>151</v>
      </c>
      <c r="AP367" s="47">
        <v>156</v>
      </c>
      <c r="AQ367" s="46">
        <v>0</v>
      </c>
      <c r="AR367" s="41">
        <v>0</v>
      </c>
      <c r="AS367" s="41">
        <v>0</v>
      </c>
      <c r="AT367" s="41">
        <v>0</v>
      </c>
      <c r="AU367" s="41">
        <v>0</v>
      </c>
      <c r="AV367" s="41">
        <v>0</v>
      </c>
      <c r="AW367" s="41">
        <v>0</v>
      </c>
      <c r="AX367" s="41">
        <v>0</v>
      </c>
      <c r="AY367" s="41">
        <v>0</v>
      </c>
      <c r="AZ367" s="41">
        <v>0</v>
      </c>
      <c r="BA367" s="41">
        <v>0</v>
      </c>
      <c r="BB367" s="41">
        <v>0</v>
      </c>
      <c r="BC367" s="41">
        <v>0</v>
      </c>
      <c r="BD367" s="41">
        <v>0</v>
      </c>
      <c r="BE367" s="41">
        <v>0</v>
      </c>
      <c r="BF367" s="41">
        <v>0</v>
      </c>
      <c r="BG367" s="41">
        <v>0</v>
      </c>
      <c r="BH367" s="41">
        <v>0</v>
      </c>
      <c r="BI367" s="41">
        <v>0</v>
      </c>
      <c r="BJ367" s="41">
        <v>0</v>
      </c>
      <c r="BK367" s="41">
        <v>0</v>
      </c>
      <c r="BL367" s="41">
        <v>0</v>
      </c>
      <c r="BM367" s="41">
        <v>0</v>
      </c>
      <c r="BN367" s="41">
        <v>0</v>
      </c>
      <c r="BO367" s="41">
        <v>0</v>
      </c>
      <c r="BP367" s="41">
        <v>0</v>
      </c>
      <c r="BQ367" s="41">
        <v>0</v>
      </c>
      <c r="BR367" s="41">
        <v>0</v>
      </c>
      <c r="BS367" s="41">
        <v>0</v>
      </c>
      <c r="BT367" s="41">
        <v>0</v>
      </c>
      <c r="BU367" s="41">
        <v>0</v>
      </c>
      <c r="BV367" s="41">
        <v>0</v>
      </c>
      <c r="BW367" s="41">
        <v>0</v>
      </c>
      <c r="BX367" s="41">
        <v>0</v>
      </c>
      <c r="BY367" s="41">
        <v>0</v>
      </c>
      <c r="BZ367" s="41">
        <v>0</v>
      </c>
      <c r="CA367" s="41">
        <v>0</v>
      </c>
      <c r="CB367" s="41">
        <v>0</v>
      </c>
      <c r="CC367" s="47">
        <v>0</v>
      </c>
      <c r="CD367" s="46">
        <v>1</v>
      </c>
      <c r="CE367" s="41">
        <v>0</v>
      </c>
      <c r="CF367" s="41">
        <v>1</v>
      </c>
      <c r="CG367" s="41">
        <v>4</v>
      </c>
      <c r="CH367" s="41">
        <v>0</v>
      </c>
      <c r="CI367" s="41">
        <v>4</v>
      </c>
      <c r="CJ367" s="41">
        <v>0</v>
      </c>
      <c r="CK367" s="41">
        <v>117</v>
      </c>
      <c r="CL367" s="41">
        <v>117</v>
      </c>
      <c r="CM367" s="41">
        <v>0</v>
      </c>
      <c r="CN367" s="41">
        <v>0</v>
      </c>
      <c r="CO367" s="41">
        <v>0</v>
      </c>
      <c r="CP367" s="41">
        <v>0</v>
      </c>
      <c r="CQ367" s="41">
        <v>0</v>
      </c>
      <c r="CR367" s="41">
        <v>0</v>
      </c>
      <c r="CS367" s="41">
        <v>0</v>
      </c>
      <c r="CT367" s="41">
        <v>0</v>
      </c>
      <c r="CU367" s="41">
        <v>0</v>
      </c>
      <c r="CV367" s="41">
        <v>0</v>
      </c>
      <c r="CW367" s="41">
        <v>0</v>
      </c>
      <c r="CX367" s="41">
        <v>0</v>
      </c>
      <c r="CY367" s="41">
        <v>0</v>
      </c>
      <c r="CZ367" s="41">
        <v>0</v>
      </c>
      <c r="DA367" s="41">
        <v>0</v>
      </c>
      <c r="DB367" s="41">
        <v>0</v>
      </c>
      <c r="DC367" s="41">
        <v>0</v>
      </c>
      <c r="DD367" s="41">
        <v>0</v>
      </c>
      <c r="DE367" s="41">
        <v>0</v>
      </c>
      <c r="DF367" s="41">
        <v>0</v>
      </c>
      <c r="DG367" s="41">
        <v>0</v>
      </c>
      <c r="DH367" s="41">
        <v>0</v>
      </c>
      <c r="DI367" s="41">
        <v>0</v>
      </c>
      <c r="DJ367" s="41">
        <v>0</v>
      </c>
      <c r="DK367" s="41">
        <v>0</v>
      </c>
      <c r="DL367" s="41">
        <v>34</v>
      </c>
      <c r="DM367" s="41">
        <v>34</v>
      </c>
      <c r="DN367" s="41">
        <v>5</v>
      </c>
      <c r="DO367" s="41">
        <v>151</v>
      </c>
      <c r="DP367" s="47">
        <v>156</v>
      </c>
    </row>
    <row r="368" spans="1:120" ht="15" customHeight="1">
      <c r="A368" s="2" t="s">
        <v>421</v>
      </c>
      <c r="B368" s="1" t="s">
        <v>425</v>
      </c>
      <c r="C368" s="43" t="s">
        <v>361</v>
      </c>
      <c r="D368" s="46">
        <v>0</v>
      </c>
      <c r="E368" s="41">
        <v>0</v>
      </c>
      <c r="F368" s="41">
        <v>0</v>
      </c>
      <c r="G368" s="41">
        <v>33</v>
      </c>
      <c r="H368" s="41">
        <v>0</v>
      </c>
      <c r="I368" s="41">
        <v>33</v>
      </c>
      <c r="J368" s="41">
        <v>11</v>
      </c>
      <c r="K368" s="41">
        <v>223</v>
      </c>
      <c r="L368" s="41">
        <v>234</v>
      </c>
      <c r="M368" s="41">
        <v>0</v>
      </c>
      <c r="N368" s="41">
        <v>3</v>
      </c>
      <c r="O368" s="41">
        <v>3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1">
        <v>0</v>
      </c>
      <c r="Z368" s="41">
        <v>3</v>
      </c>
      <c r="AA368" s="41">
        <v>3</v>
      </c>
      <c r="AB368" s="41">
        <v>7</v>
      </c>
      <c r="AC368" s="41">
        <v>6</v>
      </c>
      <c r="AD368" s="41">
        <v>13</v>
      </c>
      <c r="AE368" s="41">
        <v>7</v>
      </c>
      <c r="AF368" s="41">
        <v>6</v>
      </c>
      <c r="AG368" s="41">
        <v>13</v>
      </c>
      <c r="AH368" s="41">
        <v>0</v>
      </c>
      <c r="AI368" s="41">
        <v>0</v>
      </c>
      <c r="AJ368" s="41">
        <v>0</v>
      </c>
      <c r="AK368" s="41">
        <v>0</v>
      </c>
      <c r="AL368" s="41">
        <v>0</v>
      </c>
      <c r="AM368" s="41">
        <v>0</v>
      </c>
      <c r="AN368" s="41">
        <v>58</v>
      </c>
      <c r="AO368" s="41">
        <v>241</v>
      </c>
      <c r="AP368" s="47">
        <v>299</v>
      </c>
      <c r="AQ368" s="46">
        <v>0</v>
      </c>
      <c r="AR368" s="41">
        <v>0</v>
      </c>
      <c r="AS368" s="41">
        <v>0</v>
      </c>
      <c r="AT368" s="41">
        <v>0</v>
      </c>
      <c r="AU368" s="41">
        <v>0</v>
      </c>
      <c r="AV368" s="41">
        <v>0</v>
      </c>
      <c r="AW368" s="41">
        <v>0</v>
      </c>
      <c r="AX368" s="41">
        <v>0</v>
      </c>
      <c r="AY368" s="41">
        <v>0</v>
      </c>
      <c r="AZ368" s="41">
        <v>0</v>
      </c>
      <c r="BA368" s="41">
        <v>0</v>
      </c>
      <c r="BB368" s="41">
        <v>0</v>
      </c>
      <c r="BC368" s="41">
        <v>0</v>
      </c>
      <c r="BD368" s="41">
        <v>0</v>
      </c>
      <c r="BE368" s="41">
        <v>0</v>
      </c>
      <c r="BF368" s="41">
        <v>0</v>
      </c>
      <c r="BG368" s="41">
        <v>0</v>
      </c>
      <c r="BH368" s="41">
        <v>0</v>
      </c>
      <c r="BI368" s="41">
        <v>0</v>
      </c>
      <c r="BJ368" s="41">
        <v>0</v>
      </c>
      <c r="BK368" s="41">
        <v>0</v>
      </c>
      <c r="BL368" s="41">
        <v>0</v>
      </c>
      <c r="BM368" s="41">
        <v>0</v>
      </c>
      <c r="BN368" s="41">
        <v>0</v>
      </c>
      <c r="BO368" s="41">
        <v>0</v>
      </c>
      <c r="BP368" s="41">
        <v>0</v>
      </c>
      <c r="BQ368" s="41">
        <v>0</v>
      </c>
      <c r="BR368" s="41">
        <v>0</v>
      </c>
      <c r="BS368" s="41">
        <v>0</v>
      </c>
      <c r="BT368" s="41">
        <v>0</v>
      </c>
      <c r="BU368" s="41">
        <v>0</v>
      </c>
      <c r="BV368" s="41">
        <v>0</v>
      </c>
      <c r="BW368" s="41">
        <v>0</v>
      </c>
      <c r="BX368" s="41">
        <v>0</v>
      </c>
      <c r="BY368" s="41">
        <v>0</v>
      </c>
      <c r="BZ368" s="41">
        <v>0</v>
      </c>
      <c r="CA368" s="41">
        <v>0</v>
      </c>
      <c r="CB368" s="41">
        <v>0</v>
      </c>
      <c r="CC368" s="47">
        <v>0</v>
      </c>
      <c r="CD368" s="46">
        <v>0</v>
      </c>
      <c r="CE368" s="41">
        <v>0</v>
      </c>
      <c r="CF368" s="41">
        <v>0</v>
      </c>
      <c r="CG368" s="41">
        <v>33</v>
      </c>
      <c r="CH368" s="41">
        <v>0</v>
      </c>
      <c r="CI368" s="41">
        <v>33</v>
      </c>
      <c r="CJ368" s="41">
        <v>11</v>
      </c>
      <c r="CK368" s="41">
        <v>223</v>
      </c>
      <c r="CL368" s="41">
        <v>234</v>
      </c>
      <c r="CM368" s="41">
        <v>0</v>
      </c>
      <c r="CN368" s="41">
        <v>3</v>
      </c>
      <c r="CO368" s="41">
        <v>3</v>
      </c>
      <c r="CP368" s="41">
        <v>0</v>
      </c>
      <c r="CQ368" s="41">
        <v>0</v>
      </c>
      <c r="CR368" s="41">
        <v>0</v>
      </c>
      <c r="CS368" s="41">
        <v>0</v>
      </c>
      <c r="CT368" s="41">
        <v>0</v>
      </c>
      <c r="CU368" s="41">
        <v>0</v>
      </c>
      <c r="CV368" s="41">
        <v>0</v>
      </c>
      <c r="CW368" s="41">
        <v>0</v>
      </c>
      <c r="CX368" s="41">
        <v>0</v>
      </c>
      <c r="CY368" s="41">
        <v>0</v>
      </c>
      <c r="CZ368" s="41">
        <v>3</v>
      </c>
      <c r="DA368" s="41">
        <v>3</v>
      </c>
      <c r="DB368" s="41">
        <v>7</v>
      </c>
      <c r="DC368" s="41">
        <v>6</v>
      </c>
      <c r="DD368" s="41">
        <v>13</v>
      </c>
      <c r="DE368" s="41">
        <v>7</v>
      </c>
      <c r="DF368" s="41">
        <v>6</v>
      </c>
      <c r="DG368" s="41">
        <v>13</v>
      </c>
      <c r="DH368" s="41">
        <v>0</v>
      </c>
      <c r="DI368" s="41">
        <v>0</v>
      </c>
      <c r="DJ368" s="41">
        <v>0</v>
      </c>
      <c r="DK368" s="41">
        <v>0</v>
      </c>
      <c r="DL368" s="41">
        <v>0</v>
      </c>
      <c r="DM368" s="41">
        <v>0</v>
      </c>
      <c r="DN368" s="41">
        <v>58</v>
      </c>
      <c r="DO368" s="41">
        <v>241</v>
      </c>
      <c r="DP368" s="47">
        <v>299</v>
      </c>
    </row>
    <row r="369" spans="1:120" ht="15" customHeight="1">
      <c r="A369" s="2" t="s">
        <v>421</v>
      </c>
      <c r="B369" s="1" t="s">
        <v>425</v>
      </c>
      <c r="C369" s="43" t="s">
        <v>362</v>
      </c>
      <c r="D369" s="46">
        <v>0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3</v>
      </c>
      <c r="L369" s="41">
        <v>3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1">
        <v>0</v>
      </c>
      <c r="V369" s="41">
        <v>0</v>
      </c>
      <c r="W369" s="41">
        <v>0</v>
      </c>
      <c r="X369" s="41">
        <v>0</v>
      </c>
      <c r="Y369" s="41">
        <v>0</v>
      </c>
      <c r="Z369" s="41">
        <v>0</v>
      </c>
      <c r="AA369" s="41">
        <v>0</v>
      </c>
      <c r="AB369" s="41">
        <v>0</v>
      </c>
      <c r="AC369" s="41">
        <v>0</v>
      </c>
      <c r="AD369" s="41">
        <v>0</v>
      </c>
      <c r="AE369" s="41">
        <v>0</v>
      </c>
      <c r="AF369" s="41">
        <v>0</v>
      </c>
      <c r="AG369" s="41">
        <v>0</v>
      </c>
      <c r="AH369" s="41">
        <v>0</v>
      </c>
      <c r="AI369" s="41">
        <v>0</v>
      </c>
      <c r="AJ369" s="41">
        <v>0</v>
      </c>
      <c r="AK369" s="41">
        <v>0</v>
      </c>
      <c r="AL369" s="41">
        <v>106</v>
      </c>
      <c r="AM369" s="41">
        <v>106</v>
      </c>
      <c r="AN369" s="41">
        <v>0</v>
      </c>
      <c r="AO369" s="41">
        <v>109</v>
      </c>
      <c r="AP369" s="47">
        <v>109</v>
      </c>
      <c r="AQ369" s="46">
        <v>0</v>
      </c>
      <c r="AR369" s="41">
        <v>0</v>
      </c>
      <c r="AS369" s="41">
        <v>0</v>
      </c>
      <c r="AT369" s="41">
        <v>0</v>
      </c>
      <c r="AU369" s="41">
        <v>0</v>
      </c>
      <c r="AV369" s="41">
        <v>0</v>
      </c>
      <c r="AW369" s="41">
        <v>0</v>
      </c>
      <c r="AX369" s="41">
        <v>0</v>
      </c>
      <c r="AY369" s="41">
        <v>0</v>
      </c>
      <c r="AZ369" s="41">
        <v>0</v>
      </c>
      <c r="BA369" s="41">
        <v>0</v>
      </c>
      <c r="BB369" s="41">
        <v>0</v>
      </c>
      <c r="BC369" s="41">
        <v>0</v>
      </c>
      <c r="BD369" s="41">
        <v>0</v>
      </c>
      <c r="BE369" s="41">
        <v>0</v>
      </c>
      <c r="BF369" s="41">
        <v>0</v>
      </c>
      <c r="BG369" s="41">
        <v>0</v>
      </c>
      <c r="BH369" s="41">
        <v>0</v>
      </c>
      <c r="BI369" s="41">
        <v>0</v>
      </c>
      <c r="BJ369" s="41">
        <v>0</v>
      </c>
      <c r="BK369" s="41">
        <v>0</v>
      </c>
      <c r="BL369" s="41">
        <v>0</v>
      </c>
      <c r="BM369" s="41">
        <v>0</v>
      </c>
      <c r="BN369" s="41">
        <v>0</v>
      </c>
      <c r="BO369" s="41">
        <v>0</v>
      </c>
      <c r="BP369" s="41">
        <v>0</v>
      </c>
      <c r="BQ369" s="41">
        <v>0</v>
      </c>
      <c r="BR369" s="41">
        <v>0</v>
      </c>
      <c r="BS369" s="41">
        <v>0</v>
      </c>
      <c r="BT369" s="41">
        <v>0</v>
      </c>
      <c r="BU369" s="41">
        <v>0</v>
      </c>
      <c r="BV369" s="41">
        <v>0</v>
      </c>
      <c r="BW369" s="41">
        <v>0</v>
      </c>
      <c r="BX369" s="41">
        <v>0</v>
      </c>
      <c r="BY369" s="41">
        <v>0</v>
      </c>
      <c r="BZ369" s="41">
        <v>0</v>
      </c>
      <c r="CA369" s="41">
        <v>0</v>
      </c>
      <c r="CB369" s="41">
        <v>0</v>
      </c>
      <c r="CC369" s="47">
        <v>0</v>
      </c>
      <c r="CD369" s="46">
        <v>0</v>
      </c>
      <c r="CE369" s="41">
        <v>0</v>
      </c>
      <c r="CF369" s="41">
        <v>0</v>
      </c>
      <c r="CG369" s="41">
        <v>0</v>
      </c>
      <c r="CH369" s="41">
        <v>0</v>
      </c>
      <c r="CI369" s="41">
        <v>0</v>
      </c>
      <c r="CJ369" s="41">
        <v>0</v>
      </c>
      <c r="CK369" s="41">
        <v>3</v>
      </c>
      <c r="CL369" s="41">
        <v>3</v>
      </c>
      <c r="CM369" s="41">
        <v>0</v>
      </c>
      <c r="CN369" s="41">
        <v>0</v>
      </c>
      <c r="CO369" s="41">
        <v>0</v>
      </c>
      <c r="CP369" s="41">
        <v>0</v>
      </c>
      <c r="CQ369" s="41">
        <v>0</v>
      </c>
      <c r="CR369" s="41">
        <v>0</v>
      </c>
      <c r="CS369" s="41">
        <v>0</v>
      </c>
      <c r="CT369" s="41">
        <v>0</v>
      </c>
      <c r="CU369" s="41">
        <v>0</v>
      </c>
      <c r="CV369" s="41">
        <v>0</v>
      </c>
      <c r="CW369" s="41">
        <v>0</v>
      </c>
      <c r="CX369" s="41">
        <v>0</v>
      </c>
      <c r="CY369" s="41">
        <v>0</v>
      </c>
      <c r="CZ369" s="41">
        <v>0</v>
      </c>
      <c r="DA369" s="41">
        <v>0</v>
      </c>
      <c r="DB369" s="41">
        <v>0</v>
      </c>
      <c r="DC369" s="41">
        <v>0</v>
      </c>
      <c r="DD369" s="41">
        <v>0</v>
      </c>
      <c r="DE369" s="41">
        <v>0</v>
      </c>
      <c r="DF369" s="41">
        <v>0</v>
      </c>
      <c r="DG369" s="41">
        <v>0</v>
      </c>
      <c r="DH369" s="41">
        <v>0</v>
      </c>
      <c r="DI369" s="41">
        <v>0</v>
      </c>
      <c r="DJ369" s="41">
        <v>0</v>
      </c>
      <c r="DK369" s="41">
        <v>0</v>
      </c>
      <c r="DL369" s="41">
        <v>106</v>
      </c>
      <c r="DM369" s="41">
        <v>106</v>
      </c>
      <c r="DN369" s="41">
        <v>0</v>
      </c>
      <c r="DO369" s="41">
        <v>109</v>
      </c>
      <c r="DP369" s="47">
        <v>109</v>
      </c>
    </row>
    <row r="370" spans="1:120" ht="15" customHeight="1">
      <c r="A370" s="2" t="s">
        <v>421</v>
      </c>
      <c r="B370" s="1" t="s">
        <v>425</v>
      </c>
      <c r="C370" s="43" t="s">
        <v>363</v>
      </c>
      <c r="D370" s="46">
        <v>0</v>
      </c>
      <c r="E370" s="41">
        <v>0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0</v>
      </c>
      <c r="W370" s="41">
        <v>0</v>
      </c>
      <c r="X370" s="41">
        <v>0</v>
      </c>
      <c r="Y370" s="41">
        <v>0</v>
      </c>
      <c r="Z370" s="41">
        <v>0</v>
      </c>
      <c r="AA370" s="41">
        <v>0</v>
      </c>
      <c r="AB370" s="41">
        <v>0</v>
      </c>
      <c r="AC370" s="41">
        <v>0</v>
      </c>
      <c r="AD370" s="41">
        <v>0</v>
      </c>
      <c r="AE370" s="41">
        <v>0</v>
      </c>
      <c r="AF370" s="41">
        <v>0</v>
      </c>
      <c r="AG370" s="41">
        <v>0</v>
      </c>
      <c r="AH370" s="41">
        <v>0</v>
      </c>
      <c r="AI370" s="41">
        <v>0</v>
      </c>
      <c r="AJ370" s="41">
        <v>0</v>
      </c>
      <c r="AK370" s="41">
        <v>0</v>
      </c>
      <c r="AL370" s="41">
        <v>0</v>
      </c>
      <c r="AM370" s="41">
        <v>0</v>
      </c>
      <c r="AN370" s="41">
        <v>0</v>
      </c>
      <c r="AO370" s="41">
        <v>0</v>
      </c>
      <c r="AP370" s="47">
        <v>0</v>
      </c>
      <c r="AQ370" s="46">
        <v>0</v>
      </c>
      <c r="AR370" s="41">
        <v>0</v>
      </c>
      <c r="AS370" s="41">
        <v>0</v>
      </c>
      <c r="AT370" s="41">
        <v>0</v>
      </c>
      <c r="AU370" s="41">
        <v>0</v>
      </c>
      <c r="AV370" s="41">
        <v>0</v>
      </c>
      <c r="AW370" s="41">
        <v>0</v>
      </c>
      <c r="AX370" s="41">
        <v>0</v>
      </c>
      <c r="AY370" s="41">
        <v>0</v>
      </c>
      <c r="AZ370" s="41">
        <v>0</v>
      </c>
      <c r="BA370" s="41">
        <v>0</v>
      </c>
      <c r="BB370" s="41">
        <v>0</v>
      </c>
      <c r="BC370" s="41">
        <v>0</v>
      </c>
      <c r="BD370" s="41">
        <v>0</v>
      </c>
      <c r="BE370" s="41">
        <v>0</v>
      </c>
      <c r="BF370" s="41">
        <v>0</v>
      </c>
      <c r="BG370" s="41">
        <v>0</v>
      </c>
      <c r="BH370" s="41">
        <v>0</v>
      </c>
      <c r="BI370" s="41">
        <v>0</v>
      </c>
      <c r="BJ370" s="41">
        <v>0</v>
      </c>
      <c r="BK370" s="41">
        <v>0</v>
      </c>
      <c r="BL370" s="41">
        <v>0</v>
      </c>
      <c r="BM370" s="41">
        <v>0</v>
      </c>
      <c r="BN370" s="41">
        <v>0</v>
      </c>
      <c r="BO370" s="41">
        <v>0</v>
      </c>
      <c r="BP370" s="41">
        <v>0</v>
      </c>
      <c r="BQ370" s="41">
        <v>0</v>
      </c>
      <c r="BR370" s="41">
        <v>0</v>
      </c>
      <c r="BS370" s="41">
        <v>0</v>
      </c>
      <c r="BT370" s="41">
        <v>0</v>
      </c>
      <c r="BU370" s="41">
        <v>0</v>
      </c>
      <c r="BV370" s="41">
        <v>0</v>
      </c>
      <c r="BW370" s="41">
        <v>0</v>
      </c>
      <c r="BX370" s="41">
        <v>0</v>
      </c>
      <c r="BY370" s="41">
        <v>0</v>
      </c>
      <c r="BZ370" s="41">
        <v>0</v>
      </c>
      <c r="CA370" s="41">
        <v>0</v>
      </c>
      <c r="CB370" s="41">
        <v>0</v>
      </c>
      <c r="CC370" s="47">
        <v>0</v>
      </c>
      <c r="CD370" s="46">
        <v>0</v>
      </c>
      <c r="CE370" s="41">
        <v>0</v>
      </c>
      <c r="CF370" s="41">
        <v>0</v>
      </c>
      <c r="CG370" s="41">
        <v>0</v>
      </c>
      <c r="CH370" s="41">
        <v>0</v>
      </c>
      <c r="CI370" s="41">
        <v>0</v>
      </c>
      <c r="CJ370" s="41">
        <v>0</v>
      </c>
      <c r="CK370" s="41">
        <v>0</v>
      </c>
      <c r="CL370" s="41">
        <v>0</v>
      </c>
      <c r="CM370" s="41">
        <v>0</v>
      </c>
      <c r="CN370" s="41">
        <v>0</v>
      </c>
      <c r="CO370" s="41">
        <v>0</v>
      </c>
      <c r="CP370" s="41">
        <v>0</v>
      </c>
      <c r="CQ370" s="41">
        <v>0</v>
      </c>
      <c r="CR370" s="41">
        <v>0</v>
      </c>
      <c r="CS370" s="41">
        <v>0</v>
      </c>
      <c r="CT370" s="41">
        <v>0</v>
      </c>
      <c r="CU370" s="41">
        <v>0</v>
      </c>
      <c r="CV370" s="41">
        <v>0</v>
      </c>
      <c r="CW370" s="41">
        <v>0</v>
      </c>
      <c r="CX370" s="41">
        <v>0</v>
      </c>
      <c r="CY370" s="41">
        <v>0</v>
      </c>
      <c r="CZ370" s="41">
        <v>0</v>
      </c>
      <c r="DA370" s="41">
        <v>0</v>
      </c>
      <c r="DB370" s="41">
        <v>0</v>
      </c>
      <c r="DC370" s="41">
        <v>0</v>
      </c>
      <c r="DD370" s="41">
        <v>0</v>
      </c>
      <c r="DE370" s="41">
        <v>0</v>
      </c>
      <c r="DF370" s="41">
        <v>0</v>
      </c>
      <c r="DG370" s="41">
        <v>0</v>
      </c>
      <c r="DH370" s="41">
        <v>0</v>
      </c>
      <c r="DI370" s="41">
        <v>0</v>
      </c>
      <c r="DJ370" s="41">
        <v>0</v>
      </c>
      <c r="DK370" s="41">
        <v>0</v>
      </c>
      <c r="DL370" s="41">
        <v>0</v>
      </c>
      <c r="DM370" s="41">
        <v>0</v>
      </c>
      <c r="DN370" s="41">
        <v>0</v>
      </c>
      <c r="DO370" s="41">
        <v>0</v>
      </c>
      <c r="DP370" s="47">
        <v>0</v>
      </c>
    </row>
    <row r="371" spans="1:120" ht="15" customHeight="1">
      <c r="A371" s="2" t="s">
        <v>421</v>
      </c>
      <c r="B371" s="1" t="s">
        <v>425</v>
      </c>
      <c r="C371" s="43" t="s">
        <v>364</v>
      </c>
      <c r="D371" s="46">
        <v>15</v>
      </c>
      <c r="E371" s="41">
        <v>0</v>
      </c>
      <c r="F371" s="41">
        <v>15</v>
      </c>
      <c r="G371" s="41">
        <v>3</v>
      </c>
      <c r="H371" s="41">
        <v>0</v>
      </c>
      <c r="I371" s="41">
        <v>3</v>
      </c>
      <c r="J371" s="41">
        <v>1</v>
      </c>
      <c r="K371" s="41">
        <v>82</v>
      </c>
      <c r="L371" s="41">
        <v>83</v>
      </c>
      <c r="M371" s="41">
        <v>0</v>
      </c>
      <c r="N371" s="41">
        <v>1</v>
      </c>
      <c r="O371" s="41">
        <v>1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41">
        <v>0</v>
      </c>
      <c r="V371" s="41">
        <v>0</v>
      </c>
      <c r="W371" s="41">
        <v>0</v>
      </c>
      <c r="X371" s="41">
        <v>0</v>
      </c>
      <c r="Y371" s="41">
        <v>0</v>
      </c>
      <c r="Z371" s="41">
        <v>0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0</v>
      </c>
      <c r="AG371" s="41">
        <v>0</v>
      </c>
      <c r="AH371" s="41">
        <v>0</v>
      </c>
      <c r="AI371" s="41">
        <v>0</v>
      </c>
      <c r="AJ371" s="41">
        <v>0</v>
      </c>
      <c r="AK371" s="41">
        <v>0</v>
      </c>
      <c r="AL371" s="41">
        <v>5</v>
      </c>
      <c r="AM371" s="41">
        <v>5</v>
      </c>
      <c r="AN371" s="41">
        <v>19</v>
      </c>
      <c r="AO371" s="41">
        <v>88</v>
      </c>
      <c r="AP371" s="47">
        <v>107</v>
      </c>
      <c r="AQ371" s="46">
        <v>0</v>
      </c>
      <c r="AR371" s="41">
        <v>0</v>
      </c>
      <c r="AS371" s="41">
        <v>0</v>
      </c>
      <c r="AT371" s="41">
        <v>0</v>
      </c>
      <c r="AU371" s="41">
        <v>0</v>
      </c>
      <c r="AV371" s="41">
        <v>0</v>
      </c>
      <c r="AW371" s="41">
        <v>0</v>
      </c>
      <c r="AX371" s="41">
        <v>0</v>
      </c>
      <c r="AY371" s="41">
        <v>0</v>
      </c>
      <c r="AZ371" s="41">
        <v>0</v>
      </c>
      <c r="BA371" s="41">
        <v>0</v>
      </c>
      <c r="BB371" s="41">
        <v>0</v>
      </c>
      <c r="BC371" s="41">
        <v>0</v>
      </c>
      <c r="BD371" s="41">
        <v>0</v>
      </c>
      <c r="BE371" s="41">
        <v>0</v>
      </c>
      <c r="BF371" s="41">
        <v>0</v>
      </c>
      <c r="BG371" s="41">
        <v>0</v>
      </c>
      <c r="BH371" s="41">
        <v>0</v>
      </c>
      <c r="BI371" s="41">
        <v>0</v>
      </c>
      <c r="BJ371" s="41">
        <v>0</v>
      </c>
      <c r="BK371" s="41">
        <v>0</v>
      </c>
      <c r="BL371" s="41">
        <v>0</v>
      </c>
      <c r="BM371" s="41">
        <v>0</v>
      </c>
      <c r="BN371" s="41">
        <v>0</v>
      </c>
      <c r="BO371" s="41">
        <v>0</v>
      </c>
      <c r="BP371" s="41">
        <v>0</v>
      </c>
      <c r="BQ371" s="41">
        <v>0</v>
      </c>
      <c r="BR371" s="41">
        <v>0</v>
      </c>
      <c r="BS371" s="41">
        <v>0</v>
      </c>
      <c r="BT371" s="41">
        <v>0</v>
      </c>
      <c r="BU371" s="41">
        <v>0</v>
      </c>
      <c r="BV371" s="41">
        <v>0</v>
      </c>
      <c r="BW371" s="41">
        <v>0</v>
      </c>
      <c r="BX371" s="41">
        <v>0</v>
      </c>
      <c r="BY371" s="41">
        <v>0</v>
      </c>
      <c r="BZ371" s="41">
        <v>0</v>
      </c>
      <c r="CA371" s="41">
        <v>0</v>
      </c>
      <c r="CB371" s="41">
        <v>0</v>
      </c>
      <c r="CC371" s="47">
        <v>0</v>
      </c>
      <c r="CD371" s="46">
        <v>15</v>
      </c>
      <c r="CE371" s="41">
        <v>0</v>
      </c>
      <c r="CF371" s="41">
        <v>15</v>
      </c>
      <c r="CG371" s="41">
        <v>3</v>
      </c>
      <c r="CH371" s="41">
        <v>0</v>
      </c>
      <c r="CI371" s="41">
        <v>3</v>
      </c>
      <c r="CJ371" s="41">
        <v>1</v>
      </c>
      <c r="CK371" s="41">
        <v>82</v>
      </c>
      <c r="CL371" s="41">
        <v>83</v>
      </c>
      <c r="CM371" s="41">
        <v>0</v>
      </c>
      <c r="CN371" s="41">
        <v>1</v>
      </c>
      <c r="CO371" s="41">
        <v>1</v>
      </c>
      <c r="CP371" s="41">
        <v>0</v>
      </c>
      <c r="CQ371" s="41">
        <v>0</v>
      </c>
      <c r="CR371" s="41">
        <v>0</v>
      </c>
      <c r="CS371" s="41">
        <v>0</v>
      </c>
      <c r="CT371" s="41">
        <v>0</v>
      </c>
      <c r="CU371" s="41">
        <v>0</v>
      </c>
      <c r="CV371" s="41">
        <v>0</v>
      </c>
      <c r="CW371" s="41">
        <v>0</v>
      </c>
      <c r="CX371" s="41">
        <v>0</v>
      </c>
      <c r="CY371" s="41">
        <v>0</v>
      </c>
      <c r="CZ371" s="41">
        <v>0</v>
      </c>
      <c r="DA371" s="41">
        <v>0</v>
      </c>
      <c r="DB371" s="41">
        <v>0</v>
      </c>
      <c r="DC371" s="41">
        <v>0</v>
      </c>
      <c r="DD371" s="41">
        <v>0</v>
      </c>
      <c r="DE371" s="41">
        <v>0</v>
      </c>
      <c r="DF371" s="41">
        <v>0</v>
      </c>
      <c r="DG371" s="41">
        <v>0</v>
      </c>
      <c r="DH371" s="41">
        <v>0</v>
      </c>
      <c r="DI371" s="41">
        <v>0</v>
      </c>
      <c r="DJ371" s="41">
        <v>0</v>
      </c>
      <c r="DK371" s="41">
        <v>0</v>
      </c>
      <c r="DL371" s="41">
        <v>5</v>
      </c>
      <c r="DM371" s="41">
        <v>5</v>
      </c>
      <c r="DN371" s="41">
        <v>19</v>
      </c>
      <c r="DO371" s="41">
        <v>88</v>
      </c>
      <c r="DP371" s="47">
        <v>107</v>
      </c>
    </row>
    <row r="372" spans="1:120" ht="15" customHeight="1">
      <c r="A372" s="2" t="s">
        <v>421</v>
      </c>
      <c r="B372" s="1" t="s">
        <v>425</v>
      </c>
      <c r="C372" s="43" t="s">
        <v>365</v>
      </c>
      <c r="D372" s="46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1">
        <v>0</v>
      </c>
      <c r="Z372" s="41">
        <v>0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  <c r="AL372" s="41">
        <v>0</v>
      </c>
      <c r="AM372" s="41">
        <v>0</v>
      </c>
      <c r="AN372" s="41">
        <v>0</v>
      </c>
      <c r="AO372" s="41">
        <v>0</v>
      </c>
      <c r="AP372" s="47">
        <v>0</v>
      </c>
      <c r="AQ372" s="46">
        <v>0</v>
      </c>
      <c r="AR372" s="41">
        <v>0</v>
      </c>
      <c r="AS372" s="41">
        <v>0</v>
      </c>
      <c r="AT372" s="41">
        <v>0</v>
      </c>
      <c r="AU372" s="41">
        <v>0</v>
      </c>
      <c r="AV372" s="41">
        <v>0</v>
      </c>
      <c r="AW372" s="41">
        <v>0</v>
      </c>
      <c r="AX372" s="41">
        <v>0</v>
      </c>
      <c r="AY372" s="41">
        <v>0</v>
      </c>
      <c r="AZ372" s="41">
        <v>0</v>
      </c>
      <c r="BA372" s="41">
        <v>0</v>
      </c>
      <c r="BB372" s="41">
        <v>0</v>
      </c>
      <c r="BC372" s="41">
        <v>0</v>
      </c>
      <c r="BD372" s="41">
        <v>0</v>
      </c>
      <c r="BE372" s="41">
        <v>0</v>
      </c>
      <c r="BF372" s="41">
        <v>0</v>
      </c>
      <c r="BG372" s="41">
        <v>0</v>
      </c>
      <c r="BH372" s="41">
        <v>0</v>
      </c>
      <c r="BI372" s="41">
        <v>0</v>
      </c>
      <c r="BJ372" s="41">
        <v>0</v>
      </c>
      <c r="BK372" s="41">
        <v>0</v>
      </c>
      <c r="BL372" s="41">
        <v>0</v>
      </c>
      <c r="BM372" s="41">
        <v>0</v>
      </c>
      <c r="BN372" s="41">
        <v>0</v>
      </c>
      <c r="BO372" s="41">
        <v>0</v>
      </c>
      <c r="BP372" s="41">
        <v>0</v>
      </c>
      <c r="BQ372" s="41">
        <v>0</v>
      </c>
      <c r="BR372" s="41">
        <v>0</v>
      </c>
      <c r="BS372" s="41">
        <v>0</v>
      </c>
      <c r="BT372" s="41">
        <v>0</v>
      </c>
      <c r="BU372" s="41">
        <v>0</v>
      </c>
      <c r="BV372" s="41">
        <v>0</v>
      </c>
      <c r="BW372" s="41">
        <v>0</v>
      </c>
      <c r="BX372" s="41">
        <v>0</v>
      </c>
      <c r="BY372" s="41">
        <v>0</v>
      </c>
      <c r="BZ372" s="41">
        <v>0</v>
      </c>
      <c r="CA372" s="41">
        <v>0</v>
      </c>
      <c r="CB372" s="41">
        <v>0</v>
      </c>
      <c r="CC372" s="47">
        <v>0</v>
      </c>
      <c r="CD372" s="46">
        <v>0</v>
      </c>
      <c r="CE372" s="41">
        <v>0</v>
      </c>
      <c r="CF372" s="41">
        <v>0</v>
      </c>
      <c r="CG372" s="41">
        <v>0</v>
      </c>
      <c r="CH372" s="41">
        <v>0</v>
      </c>
      <c r="CI372" s="41">
        <v>0</v>
      </c>
      <c r="CJ372" s="41">
        <v>0</v>
      </c>
      <c r="CK372" s="41">
        <v>0</v>
      </c>
      <c r="CL372" s="41">
        <v>0</v>
      </c>
      <c r="CM372" s="41">
        <v>0</v>
      </c>
      <c r="CN372" s="41">
        <v>0</v>
      </c>
      <c r="CO372" s="41">
        <v>0</v>
      </c>
      <c r="CP372" s="41">
        <v>0</v>
      </c>
      <c r="CQ372" s="41">
        <v>0</v>
      </c>
      <c r="CR372" s="41">
        <v>0</v>
      </c>
      <c r="CS372" s="41">
        <v>0</v>
      </c>
      <c r="CT372" s="41">
        <v>0</v>
      </c>
      <c r="CU372" s="41">
        <v>0</v>
      </c>
      <c r="CV372" s="41">
        <v>0</v>
      </c>
      <c r="CW372" s="41">
        <v>0</v>
      </c>
      <c r="CX372" s="41">
        <v>0</v>
      </c>
      <c r="CY372" s="41">
        <v>0</v>
      </c>
      <c r="CZ372" s="41">
        <v>0</v>
      </c>
      <c r="DA372" s="41">
        <v>0</v>
      </c>
      <c r="DB372" s="41">
        <v>0</v>
      </c>
      <c r="DC372" s="41">
        <v>0</v>
      </c>
      <c r="DD372" s="41">
        <v>0</v>
      </c>
      <c r="DE372" s="41">
        <v>0</v>
      </c>
      <c r="DF372" s="41">
        <v>0</v>
      </c>
      <c r="DG372" s="41">
        <v>0</v>
      </c>
      <c r="DH372" s="41">
        <v>0</v>
      </c>
      <c r="DI372" s="41">
        <v>0</v>
      </c>
      <c r="DJ372" s="41">
        <v>0</v>
      </c>
      <c r="DK372" s="41">
        <v>0</v>
      </c>
      <c r="DL372" s="41">
        <v>0</v>
      </c>
      <c r="DM372" s="41">
        <v>0</v>
      </c>
      <c r="DN372" s="41">
        <v>0</v>
      </c>
      <c r="DO372" s="41">
        <v>0</v>
      </c>
      <c r="DP372" s="47">
        <v>0</v>
      </c>
    </row>
    <row r="373" spans="1:120" s="39" customFormat="1" ht="15" customHeight="1">
      <c r="A373" s="7" t="s">
        <v>437</v>
      </c>
      <c r="B373" s="8"/>
      <c r="C373" s="44"/>
      <c r="D373" s="48">
        <f>SUM(D345:D372)</f>
        <v>26</v>
      </c>
      <c r="E373" s="42">
        <f aca="true" t="shared" si="28" ref="E373:BP373">SUM(E345:E372)</f>
        <v>0</v>
      </c>
      <c r="F373" s="42">
        <f t="shared" si="28"/>
        <v>26</v>
      </c>
      <c r="G373" s="42">
        <f t="shared" si="28"/>
        <v>219</v>
      </c>
      <c r="H373" s="42">
        <f t="shared" si="28"/>
        <v>14</v>
      </c>
      <c r="I373" s="42">
        <f t="shared" si="28"/>
        <v>233</v>
      </c>
      <c r="J373" s="42">
        <f t="shared" si="28"/>
        <v>53</v>
      </c>
      <c r="K373" s="42">
        <f t="shared" si="28"/>
        <v>821</v>
      </c>
      <c r="L373" s="42">
        <f t="shared" si="28"/>
        <v>874</v>
      </c>
      <c r="M373" s="42">
        <f t="shared" si="28"/>
        <v>9</v>
      </c>
      <c r="N373" s="42">
        <f t="shared" si="28"/>
        <v>8</v>
      </c>
      <c r="O373" s="42">
        <f t="shared" si="28"/>
        <v>17</v>
      </c>
      <c r="P373" s="42">
        <f t="shared" si="28"/>
        <v>1</v>
      </c>
      <c r="Q373" s="42">
        <f t="shared" si="28"/>
        <v>4</v>
      </c>
      <c r="R373" s="42">
        <f t="shared" si="28"/>
        <v>5</v>
      </c>
      <c r="S373" s="42">
        <f t="shared" si="28"/>
        <v>1</v>
      </c>
      <c r="T373" s="42">
        <f t="shared" si="28"/>
        <v>0</v>
      </c>
      <c r="U373" s="42">
        <f t="shared" si="28"/>
        <v>1</v>
      </c>
      <c r="V373" s="42">
        <f t="shared" si="28"/>
        <v>4</v>
      </c>
      <c r="W373" s="42">
        <f t="shared" si="28"/>
        <v>0</v>
      </c>
      <c r="X373" s="42">
        <f t="shared" si="28"/>
        <v>4</v>
      </c>
      <c r="Y373" s="42">
        <f t="shared" si="28"/>
        <v>4</v>
      </c>
      <c r="Z373" s="42">
        <f t="shared" si="28"/>
        <v>7</v>
      </c>
      <c r="AA373" s="42">
        <f t="shared" si="28"/>
        <v>11</v>
      </c>
      <c r="AB373" s="42">
        <f t="shared" si="28"/>
        <v>74</v>
      </c>
      <c r="AC373" s="42">
        <f t="shared" si="28"/>
        <v>22</v>
      </c>
      <c r="AD373" s="42">
        <f t="shared" si="28"/>
        <v>96</v>
      </c>
      <c r="AE373" s="42">
        <f t="shared" si="28"/>
        <v>58</v>
      </c>
      <c r="AF373" s="42">
        <f t="shared" si="28"/>
        <v>157</v>
      </c>
      <c r="AG373" s="42">
        <f t="shared" si="28"/>
        <v>215</v>
      </c>
      <c r="AH373" s="42">
        <f t="shared" si="28"/>
        <v>2</v>
      </c>
      <c r="AI373" s="42">
        <f t="shared" si="28"/>
        <v>0</v>
      </c>
      <c r="AJ373" s="42">
        <f t="shared" si="28"/>
        <v>2</v>
      </c>
      <c r="AK373" s="42">
        <f t="shared" si="28"/>
        <v>0</v>
      </c>
      <c r="AL373" s="42">
        <f t="shared" si="28"/>
        <v>673</v>
      </c>
      <c r="AM373" s="42">
        <f t="shared" si="28"/>
        <v>673</v>
      </c>
      <c r="AN373" s="42">
        <f t="shared" si="28"/>
        <v>451</v>
      </c>
      <c r="AO373" s="42">
        <f t="shared" si="28"/>
        <v>1706</v>
      </c>
      <c r="AP373" s="49">
        <f t="shared" si="28"/>
        <v>2157</v>
      </c>
      <c r="AQ373" s="48">
        <f t="shared" si="28"/>
        <v>0</v>
      </c>
      <c r="AR373" s="42">
        <f t="shared" si="28"/>
        <v>0</v>
      </c>
      <c r="AS373" s="42">
        <f t="shared" si="28"/>
        <v>0</v>
      </c>
      <c r="AT373" s="42">
        <f t="shared" si="28"/>
        <v>0</v>
      </c>
      <c r="AU373" s="42">
        <f t="shared" si="28"/>
        <v>0</v>
      </c>
      <c r="AV373" s="42">
        <f t="shared" si="28"/>
        <v>0</v>
      </c>
      <c r="AW373" s="42">
        <f t="shared" si="28"/>
        <v>1</v>
      </c>
      <c r="AX373" s="42">
        <f t="shared" si="28"/>
        <v>1</v>
      </c>
      <c r="AY373" s="42">
        <f t="shared" si="28"/>
        <v>2</v>
      </c>
      <c r="AZ373" s="42">
        <f t="shared" si="28"/>
        <v>0</v>
      </c>
      <c r="BA373" s="42">
        <f t="shared" si="28"/>
        <v>0</v>
      </c>
      <c r="BB373" s="42">
        <f t="shared" si="28"/>
        <v>0</v>
      </c>
      <c r="BC373" s="42">
        <f t="shared" si="28"/>
        <v>0</v>
      </c>
      <c r="BD373" s="42">
        <f t="shared" si="28"/>
        <v>0</v>
      </c>
      <c r="BE373" s="42">
        <f t="shared" si="28"/>
        <v>0</v>
      </c>
      <c r="BF373" s="42">
        <f t="shared" si="28"/>
        <v>0</v>
      </c>
      <c r="BG373" s="42">
        <f t="shared" si="28"/>
        <v>0</v>
      </c>
      <c r="BH373" s="42">
        <f t="shared" si="28"/>
        <v>0</v>
      </c>
      <c r="BI373" s="42">
        <f t="shared" si="28"/>
        <v>0</v>
      </c>
      <c r="BJ373" s="42">
        <f t="shared" si="28"/>
        <v>0</v>
      </c>
      <c r="BK373" s="42">
        <f t="shared" si="28"/>
        <v>0</v>
      </c>
      <c r="BL373" s="42">
        <f t="shared" si="28"/>
        <v>0</v>
      </c>
      <c r="BM373" s="42">
        <f t="shared" si="28"/>
        <v>0</v>
      </c>
      <c r="BN373" s="42">
        <f t="shared" si="28"/>
        <v>0</v>
      </c>
      <c r="BO373" s="42">
        <f t="shared" si="28"/>
        <v>41</v>
      </c>
      <c r="BP373" s="42">
        <f t="shared" si="28"/>
        <v>82</v>
      </c>
      <c r="BQ373" s="42">
        <f aca="true" t="shared" si="29" ref="BQ373:DP373">SUM(BQ345:BQ372)</f>
        <v>123</v>
      </c>
      <c r="BR373" s="42">
        <f t="shared" si="29"/>
        <v>0</v>
      </c>
      <c r="BS373" s="42">
        <f t="shared" si="29"/>
        <v>0</v>
      </c>
      <c r="BT373" s="42">
        <f t="shared" si="29"/>
        <v>0</v>
      </c>
      <c r="BU373" s="42">
        <f t="shared" si="29"/>
        <v>0</v>
      </c>
      <c r="BV373" s="42">
        <f t="shared" si="29"/>
        <v>0</v>
      </c>
      <c r="BW373" s="42">
        <f t="shared" si="29"/>
        <v>0</v>
      </c>
      <c r="BX373" s="42">
        <f t="shared" si="29"/>
        <v>0</v>
      </c>
      <c r="BY373" s="42">
        <f t="shared" si="29"/>
        <v>0</v>
      </c>
      <c r="BZ373" s="42">
        <f t="shared" si="29"/>
        <v>0</v>
      </c>
      <c r="CA373" s="42">
        <f t="shared" si="29"/>
        <v>42</v>
      </c>
      <c r="CB373" s="42">
        <f t="shared" si="29"/>
        <v>83</v>
      </c>
      <c r="CC373" s="49">
        <f t="shared" si="29"/>
        <v>125</v>
      </c>
      <c r="CD373" s="48">
        <f t="shared" si="29"/>
        <v>26</v>
      </c>
      <c r="CE373" s="42">
        <f t="shared" si="29"/>
        <v>0</v>
      </c>
      <c r="CF373" s="42">
        <f t="shared" si="29"/>
        <v>26</v>
      </c>
      <c r="CG373" s="42">
        <f t="shared" si="29"/>
        <v>219</v>
      </c>
      <c r="CH373" s="42">
        <f t="shared" si="29"/>
        <v>14</v>
      </c>
      <c r="CI373" s="42">
        <f t="shared" si="29"/>
        <v>233</v>
      </c>
      <c r="CJ373" s="42">
        <f t="shared" si="29"/>
        <v>54</v>
      </c>
      <c r="CK373" s="42">
        <f t="shared" si="29"/>
        <v>822</v>
      </c>
      <c r="CL373" s="42">
        <f t="shared" si="29"/>
        <v>876</v>
      </c>
      <c r="CM373" s="42">
        <f t="shared" si="29"/>
        <v>9</v>
      </c>
      <c r="CN373" s="42">
        <f t="shared" si="29"/>
        <v>8</v>
      </c>
      <c r="CO373" s="42">
        <f t="shared" si="29"/>
        <v>17</v>
      </c>
      <c r="CP373" s="42">
        <f t="shared" si="29"/>
        <v>1</v>
      </c>
      <c r="CQ373" s="42">
        <f t="shared" si="29"/>
        <v>4</v>
      </c>
      <c r="CR373" s="42">
        <f t="shared" si="29"/>
        <v>5</v>
      </c>
      <c r="CS373" s="42">
        <f t="shared" si="29"/>
        <v>1</v>
      </c>
      <c r="CT373" s="42">
        <f t="shared" si="29"/>
        <v>0</v>
      </c>
      <c r="CU373" s="42">
        <f t="shared" si="29"/>
        <v>1</v>
      </c>
      <c r="CV373" s="42">
        <f t="shared" si="29"/>
        <v>4</v>
      </c>
      <c r="CW373" s="42">
        <f t="shared" si="29"/>
        <v>0</v>
      </c>
      <c r="CX373" s="42">
        <f t="shared" si="29"/>
        <v>4</v>
      </c>
      <c r="CY373" s="42">
        <f t="shared" si="29"/>
        <v>4</v>
      </c>
      <c r="CZ373" s="42">
        <f t="shared" si="29"/>
        <v>7</v>
      </c>
      <c r="DA373" s="42">
        <f t="shared" si="29"/>
        <v>11</v>
      </c>
      <c r="DB373" s="42">
        <f t="shared" si="29"/>
        <v>115</v>
      </c>
      <c r="DC373" s="42">
        <f t="shared" si="29"/>
        <v>104</v>
      </c>
      <c r="DD373" s="42">
        <f t="shared" si="29"/>
        <v>219</v>
      </c>
      <c r="DE373" s="42">
        <f t="shared" si="29"/>
        <v>58</v>
      </c>
      <c r="DF373" s="42">
        <f t="shared" si="29"/>
        <v>157</v>
      </c>
      <c r="DG373" s="42">
        <f t="shared" si="29"/>
        <v>215</v>
      </c>
      <c r="DH373" s="42">
        <f t="shared" si="29"/>
        <v>2</v>
      </c>
      <c r="DI373" s="42">
        <f t="shared" si="29"/>
        <v>0</v>
      </c>
      <c r="DJ373" s="42">
        <f t="shared" si="29"/>
        <v>2</v>
      </c>
      <c r="DK373" s="42">
        <f t="shared" si="29"/>
        <v>0</v>
      </c>
      <c r="DL373" s="42">
        <f t="shared" si="29"/>
        <v>673</v>
      </c>
      <c r="DM373" s="42">
        <f t="shared" si="29"/>
        <v>673</v>
      </c>
      <c r="DN373" s="42">
        <f t="shared" si="29"/>
        <v>493</v>
      </c>
      <c r="DO373" s="42">
        <f t="shared" si="29"/>
        <v>1789</v>
      </c>
      <c r="DP373" s="49">
        <f t="shared" si="29"/>
        <v>2282</v>
      </c>
    </row>
    <row r="374" spans="1:120" s="64" customFormat="1" ht="15" customHeight="1" thickBot="1">
      <c r="A374" s="222" t="s">
        <v>483</v>
      </c>
      <c r="B374" s="222"/>
      <c r="C374" s="242"/>
      <c r="D374" s="61">
        <v>3008</v>
      </c>
      <c r="E374" s="62">
        <v>29</v>
      </c>
      <c r="F374" s="62">
        <v>3037</v>
      </c>
      <c r="G374" s="62">
        <v>3523</v>
      </c>
      <c r="H374" s="62">
        <v>1190</v>
      </c>
      <c r="I374" s="62">
        <v>4713</v>
      </c>
      <c r="J374" s="62">
        <v>739</v>
      </c>
      <c r="K374" s="62">
        <v>19367</v>
      </c>
      <c r="L374" s="62">
        <v>20106</v>
      </c>
      <c r="M374" s="62">
        <v>22</v>
      </c>
      <c r="N374" s="62">
        <v>198</v>
      </c>
      <c r="O374" s="62">
        <v>220</v>
      </c>
      <c r="P374" s="62">
        <v>8</v>
      </c>
      <c r="Q374" s="62">
        <v>214</v>
      </c>
      <c r="R374" s="62">
        <v>222</v>
      </c>
      <c r="S374" s="62">
        <v>9</v>
      </c>
      <c r="T374" s="62">
        <v>5</v>
      </c>
      <c r="U374" s="62">
        <v>14</v>
      </c>
      <c r="V374" s="62">
        <v>25</v>
      </c>
      <c r="W374" s="62">
        <v>2</v>
      </c>
      <c r="X374" s="62">
        <v>27</v>
      </c>
      <c r="Y374" s="62">
        <v>19</v>
      </c>
      <c r="Z374" s="62">
        <v>388</v>
      </c>
      <c r="AA374" s="62">
        <v>407</v>
      </c>
      <c r="AB374" s="62">
        <v>450</v>
      </c>
      <c r="AC374" s="62">
        <v>286</v>
      </c>
      <c r="AD374" s="62">
        <v>736</v>
      </c>
      <c r="AE374" s="62">
        <v>362</v>
      </c>
      <c r="AF374" s="62">
        <v>937</v>
      </c>
      <c r="AG374" s="62">
        <v>1299</v>
      </c>
      <c r="AH374" s="62">
        <v>13</v>
      </c>
      <c r="AI374" s="62">
        <v>4</v>
      </c>
      <c r="AJ374" s="62">
        <v>17</v>
      </c>
      <c r="AK374" s="62">
        <v>0</v>
      </c>
      <c r="AL374" s="62">
        <v>8407</v>
      </c>
      <c r="AM374" s="62">
        <v>8407</v>
      </c>
      <c r="AN374" s="62">
        <v>8178</v>
      </c>
      <c r="AO374" s="62">
        <v>31027</v>
      </c>
      <c r="AP374" s="63">
        <v>39205</v>
      </c>
      <c r="AQ374" s="61">
        <v>42</v>
      </c>
      <c r="AR374" s="62">
        <v>0</v>
      </c>
      <c r="AS374" s="62">
        <v>42</v>
      </c>
      <c r="AT374" s="62">
        <v>324</v>
      </c>
      <c r="AU374" s="62">
        <v>13</v>
      </c>
      <c r="AV374" s="62">
        <v>337</v>
      </c>
      <c r="AW374" s="62">
        <v>38</v>
      </c>
      <c r="AX374" s="62">
        <v>2844</v>
      </c>
      <c r="AY374" s="62">
        <v>2882</v>
      </c>
      <c r="AZ374" s="62">
        <v>3</v>
      </c>
      <c r="BA374" s="62">
        <v>9</v>
      </c>
      <c r="BB374" s="62">
        <v>12</v>
      </c>
      <c r="BC374" s="62">
        <v>1</v>
      </c>
      <c r="BD374" s="62">
        <v>0</v>
      </c>
      <c r="BE374" s="62">
        <v>1</v>
      </c>
      <c r="BF374" s="62">
        <v>0</v>
      </c>
      <c r="BG374" s="62">
        <v>1</v>
      </c>
      <c r="BH374" s="62">
        <v>1</v>
      </c>
      <c r="BI374" s="62">
        <v>0</v>
      </c>
      <c r="BJ374" s="62">
        <v>0</v>
      </c>
      <c r="BK374" s="62">
        <v>0</v>
      </c>
      <c r="BL374" s="62">
        <v>0</v>
      </c>
      <c r="BM374" s="62">
        <v>1</v>
      </c>
      <c r="BN374" s="62">
        <v>1</v>
      </c>
      <c r="BO374" s="62">
        <v>52</v>
      </c>
      <c r="BP374" s="62">
        <v>104</v>
      </c>
      <c r="BQ374" s="62">
        <v>156</v>
      </c>
      <c r="BR374" s="62">
        <v>5</v>
      </c>
      <c r="BS374" s="62">
        <v>5</v>
      </c>
      <c r="BT374" s="62">
        <v>10</v>
      </c>
      <c r="BU374" s="62">
        <v>1</v>
      </c>
      <c r="BV374" s="62">
        <v>1</v>
      </c>
      <c r="BW374" s="62">
        <v>2</v>
      </c>
      <c r="BX374" s="62">
        <v>0</v>
      </c>
      <c r="BY374" s="62">
        <v>0</v>
      </c>
      <c r="BZ374" s="62">
        <v>0</v>
      </c>
      <c r="CA374" s="62">
        <v>466</v>
      </c>
      <c r="CB374" s="62">
        <v>2978</v>
      </c>
      <c r="CC374" s="63">
        <v>3444</v>
      </c>
      <c r="CD374" s="61">
        <v>3050</v>
      </c>
      <c r="CE374" s="62">
        <v>29</v>
      </c>
      <c r="CF374" s="62">
        <v>3079</v>
      </c>
      <c r="CG374" s="62">
        <v>3847</v>
      </c>
      <c r="CH374" s="62">
        <v>1203</v>
      </c>
      <c r="CI374" s="62">
        <v>5050</v>
      </c>
      <c r="CJ374" s="62">
        <v>777</v>
      </c>
      <c r="CK374" s="62">
        <v>22211</v>
      </c>
      <c r="CL374" s="62">
        <v>22988</v>
      </c>
      <c r="CM374" s="62">
        <v>25</v>
      </c>
      <c r="CN374" s="62">
        <v>207</v>
      </c>
      <c r="CO374" s="62">
        <v>232</v>
      </c>
      <c r="CP374" s="62">
        <v>9</v>
      </c>
      <c r="CQ374" s="62">
        <v>214</v>
      </c>
      <c r="CR374" s="62">
        <v>223</v>
      </c>
      <c r="CS374" s="62">
        <v>9</v>
      </c>
      <c r="CT374" s="62">
        <v>6</v>
      </c>
      <c r="CU374" s="62">
        <v>15</v>
      </c>
      <c r="CV374" s="62">
        <v>25</v>
      </c>
      <c r="CW374" s="62">
        <v>2</v>
      </c>
      <c r="CX374" s="62">
        <v>27</v>
      </c>
      <c r="CY374" s="62">
        <v>19</v>
      </c>
      <c r="CZ374" s="62">
        <v>389</v>
      </c>
      <c r="DA374" s="62">
        <v>408</v>
      </c>
      <c r="DB374" s="62">
        <v>502</v>
      </c>
      <c r="DC374" s="62">
        <v>390</v>
      </c>
      <c r="DD374" s="62">
        <v>892</v>
      </c>
      <c r="DE374" s="62">
        <v>367</v>
      </c>
      <c r="DF374" s="62">
        <v>942</v>
      </c>
      <c r="DG374" s="62">
        <v>1309</v>
      </c>
      <c r="DH374" s="62">
        <v>14</v>
      </c>
      <c r="DI374" s="62">
        <v>5</v>
      </c>
      <c r="DJ374" s="62">
        <v>19</v>
      </c>
      <c r="DK374" s="62">
        <v>0</v>
      </c>
      <c r="DL374" s="62">
        <v>8407</v>
      </c>
      <c r="DM374" s="62">
        <v>8407</v>
      </c>
      <c r="DN374" s="62">
        <v>8644</v>
      </c>
      <c r="DO374" s="62">
        <v>34005</v>
      </c>
      <c r="DP374" s="63">
        <v>42649</v>
      </c>
    </row>
  </sheetData>
  <sheetProtection/>
  <mergeCells count="46">
    <mergeCell ref="C3:C5"/>
    <mergeCell ref="A374:C374"/>
    <mergeCell ref="A3:A5"/>
    <mergeCell ref="B3:B5"/>
    <mergeCell ref="DN4:DP4"/>
    <mergeCell ref="CV4:CX4"/>
    <mergeCell ref="CY4:DA4"/>
    <mergeCell ref="DB4:DD4"/>
    <mergeCell ref="DE4:DG4"/>
    <mergeCell ref="DH4:DJ4"/>
    <mergeCell ref="CA4:CC4"/>
    <mergeCell ref="DK4:DM4"/>
    <mergeCell ref="CD4:CF4"/>
    <mergeCell ref="CG4:CI4"/>
    <mergeCell ref="CJ4:CL4"/>
    <mergeCell ref="CM4:CO4"/>
    <mergeCell ref="CP4:CR4"/>
    <mergeCell ref="CS4:CU4"/>
    <mergeCell ref="BI4:BK4"/>
    <mergeCell ref="BL4:BN4"/>
    <mergeCell ref="BO4:BQ4"/>
    <mergeCell ref="BR4:BT4"/>
    <mergeCell ref="BU4:BW4"/>
    <mergeCell ref="BX4:BZ4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D3:AP3"/>
    <mergeCell ref="AQ3:CC3"/>
    <mergeCell ref="CD3:DP3"/>
    <mergeCell ref="D4:F4"/>
    <mergeCell ref="G4:I4"/>
    <mergeCell ref="J4:L4"/>
    <mergeCell ref="M4:O4"/>
    <mergeCell ref="P4:R4"/>
    <mergeCell ref="S4:U4"/>
    <mergeCell ref="V4:X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sourabie</dc:creator>
  <cp:keywords/>
  <dc:description/>
  <cp:lastModifiedBy>user</cp:lastModifiedBy>
  <dcterms:created xsi:type="dcterms:W3CDTF">2017-02-27T15:20:11Z</dcterms:created>
  <dcterms:modified xsi:type="dcterms:W3CDTF">2018-04-10T08:34:47Z</dcterms:modified>
  <cp:category/>
  <cp:version/>
  <cp:contentType/>
  <cp:contentStatus/>
</cp:coreProperties>
</file>